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5 DICIEMBRE\1 Matrices diciembre\Art. 19\"/>
    </mc:Choice>
  </mc:AlternateContent>
  <bookViews>
    <workbookView xWindow="0" yWindow="0" windowWidth="20490" windowHeight="7755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(remuneraci'!$A$1:$L$178</definedName>
  </definedName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H3" i="2" l="1"/>
  <c r="I3" i="2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I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I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I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I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H154" i="2"/>
  <c r="I154" i="2"/>
  <c r="H155" i="2"/>
  <c r="I155" i="2"/>
  <c r="H156" i="2"/>
  <c r="I156" i="2"/>
  <c r="H157" i="2"/>
  <c r="I157" i="2"/>
  <c r="H158" i="2"/>
  <c r="I158" i="2"/>
  <c r="H159" i="2"/>
  <c r="I159" i="2"/>
  <c r="H160" i="2"/>
  <c r="I160" i="2"/>
  <c r="H161" i="2"/>
  <c r="I161" i="2"/>
  <c r="H162" i="2"/>
  <c r="I162" i="2"/>
  <c r="H163" i="2"/>
  <c r="I163" i="2"/>
  <c r="H164" i="2"/>
  <c r="I164" i="2"/>
  <c r="H165" i="2"/>
  <c r="I165" i="2"/>
  <c r="H166" i="2"/>
  <c r="I166" i="2"/>
  <c r="H167" i="2"/>
  <c r="I167" i="2"/>
  <c r="H168" i="2"/>
  <c r="I168" i="2"/>
  <c r="H169" i="2"/>
  <c r="I169" i="2"/>
  <c r="H170" i="2"/>
  <c r="I170" i="2"/>
  <c r="H171" i="2"/>
  <c r="I171" i="2"/>
  <c r="H172" i="2"/>
  <c r="I172" i="2"/>
  <c r="H173" i="2"/>
  <c r="I173" i="2"/>
  <c r="H174" i="2"/>
  <c r="I174" i="2"/>
  <c r="H175" i="2"/>
  <c r="I175" i="2"/>
  <c r="H176" i="2"/>
  <c r="I176" i="2"/>
  <c r="H177" i="2"/>
  <c r="I177" i="2"/>
  <c r="H178" i="2"/>
  <c r="I178" i="2"/>
  <c r="I2" i="2"/>
  <c r="H2" i="2"/>
  <c r="G132" i="2"/>
  <c r="G130" i="2" l="1"/>
  <c r="G109" i="2"/>
  <c r="G62" i="2"/>
  <c r="G18" i="2" l="1"/>
  <c r="G72" i="2"/>
  <c r="L170" i="2" l="1"/>
  <c r="G170" i="2"/>
  <c r="G42" i="2"/>
  <c r="A3" i="2"/>
  <c r="A4" i="2" s="1"/>
  <c r="L3" i="2"/>
  <c r="G3" i="2"/>
  <c r="L42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3" i="2"/>
  <c r="G64" i="2"/>
  <c r="G65" i="2"/>
  <c r="G66" i="2"/>
  <c r="G67" i="2"/>
  <c r="G68" i="2"/>
  <c r="G69" i="2"/>
  <c r="G70" i="2"/>
  <c r="G71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1" i="2"/>
  <c r="G172" i="2"/>
  <c r="G173" i="2"/>
  <c r="G174" i="2"/>
  <c r="G175" i="2"/>
  <c r="G176" i="2"/>
  <c r="G177" i="2"/>
  <c r="G178" i="2"/>
  <c r="L90" i="2" l="1"/>
  <c r="A5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1" i="2"/>
  <c r="L172" i="2"/>
  <c r="L173" i="2"/>
  <c r="L174" i="2"/>
  <c r="L175" i="2"/>
  <c r="L176" i="2"/>
  <c r="L177" i="2"/>
  <c r="L178" i="2"/>
  <c r="G2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L2" i="2"/>
  <c r="A132" i="2" l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</calcChain>
</file>

<file path=xl/sharedStrings.xml><?xml version="1.0" encoding="utf-8"?>
<sst xmlns="http://schemas.openxmlformats.org/spreadsheetml/2006/main" count="583" uniqueCount="170">
  <si>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</si>
  <si>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</si>
  <si>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</si>
  <si>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</si>
  <si>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</si>
  <si>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</si>
  <si>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</si>
  <si>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</si>
  <si>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</si>
  <si>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</si>
  <si>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</si>
  <si>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</si>
  <si>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</si>
  <si>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</si>
  <si>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</si>
  <si>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</si>
  <si>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</si>
  <si>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</si>
  <si>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</si>
  <si>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</si>
  <si>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</si>
  <si>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</si>
  <si>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</si>
  <si>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</si>
  <si>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</si>
  <si>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</si>
  <si>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</si>
  <si>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</si>
  <si>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</si>
  <si>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</si>
  <si>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</si>
  <si>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</si>
  <si>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</si>
  <si>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</si>
  <si>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</si>
  <si>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</si>
  <si>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</si>
  <si>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</si>
  <si>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NACIONAL DE ADMINISTRACION DE TALENTO HUMANO</t>
  </si>
  <si>
    <t>lorena.guerra@sce.gob.ec</t>
  </si>
  <si>
    <t>ASISTENTE DE COMUNICACION</t>
  </si>
  <si>
    <t>DIRECTOR NACIONAL FINANCIERO</t>
  </si>
  <si>
    <t>EXPERTO DE ESTUDIOS DE MERCADO</t>
  </si>
  <si>
    <t>ANALISTA DE PROMOCION DE LA COMPETENCIA 2</t>
  </si>
  <si>
    <t>ANALISTA ZONAL DE APOYO TECNICO 2</t>
  </si>
  <si>
    <t>INTENDENTE NACIONAL DE INVESTIGACION Y CONTROL DE PRACTICAS DESLEALES</t>
  </si>
  <si>
    <t>CONDUCTOR ADMINISTRATIVO</t>
  </si>
  <si>
    <t>DIRECTOR NACIONAL DE INFRAESTRUCTURA Y OPERACIONES TECNOLOGICAS</t>
  </si>
  <si>
    <t>ANALISTA DE INVESTIGACION Y CONTROL DE PRACTICAS DESLEALES 2</t>
  </si>
  <si>
    <t>DIRECTOR NACIONAL DE INVESTIGACION Y CONTROL DE PRACTICAS DESLEALES</t>
  </si>
  <si>
    <t>ANALISTA DE ESTUDIOS DE MERCADO 2</t>
  </si>
  <si>
    <t>ANALISTA DE INFRAESTRUCTURA Y OPERACIONES TECNOLOGICAS 2</t>
  </si>
  <si>
    <t>EXPERTO DE CONTROL PROCESAL</t>
  </si>
  <si>
    <t>ANALISTA DE COMUNICACIÓN</t>
  </si>
  <si>
    <t>ASISTENTE DE RELACIONES INTERNACIONALES</t>
  </si>
  <si>
    <t>EXPERTO DE CONTROL DE CONCENTRACIONES ECONOMICAS</t>
  </si>
  <si>
    <t>ASISTENTE DE CONTROL DE CONCENTRACIONES ECONOMICAS</t>
  </si>
  <si>
    <t>MENSAJERO</t>
  </si>
  <si>
    <t>EXPERTO DE PROMOCION DE LA COMPETENCIA</t>
  </si>
  <si>
    <t>TECNICO ADMINISTRATIVO 2</t>
  </si>
  <si>
    <t>TECNICO DOCUMENTAL</t>
  </si>
  <si>
    <t>ANALISTA DE PROMOCION DE LA COMPETENCIA 1</t>
  </si>
  <si>
    <t>TECNICO ADMINISTRATIVO REGIONAL 2</t>
  </si>
  <si>
    <t>ASISTENTE DE INVESTIGACION Y CONTROL DE PRACTICAS DESLEALES</t>
  </si>
  <si>
    <t>COMISIONADO</t>
  </si>
  <si>
    <t>ASISTENTE DE SECRETARIA GENERAL</t>
  </si>
  <si>
    <t>ANALISTA DE NORMATIVA Y ASESORIA JURIDICA 2</t>
  </si>
  <si>
    <t>ASISTENTE DE NORMATIVA Y ASESORIA JURIDICA</t>
  </si>
  <si>
    <t>AUXILIAR DE SERVICIOS</t>
  </si>
  <si>
    <t>INTENDENTE NACIONAL DE TECNOLOGIA DE INFORMACION Y COMUNICACIONES</t>
  </si>
  <si>
    <t>COORDINADOR (A) DE DESPACHO</t>
  </si>
  <si>
    <t>ANALISTA DE PATROCINIO Y RECURSOS ADMINISTRATIVOS 2</t>
  </si>
  <si>
    <t>INTENDENTE REGIONAL</t>
  </si>
  <si>
    <t>ANALISTA DE CONTROL DE CONCENTRACIONES ECONOMICAS 2</t>
  </si>
  <si>
    <t>DIRECTOR NACIONAL DE NORMATIVA Y ASESORIA JURIDICA</t>
  </si>
  <si>
    <t>EXPERTO DE RECAUDACION Y COACTIVA</t>
  </si>
  <si>
    <t>INTENDENTE NACIONAL DE CONTROL DE CONCENTRACIONES ECONOMICAS</t>
  </si>
  <si>
    <t>ASISTENTE DE INVESTIGACION Y CONTROL DE ABUSO DEL PODER DE MERCADO</t>
  </si>
  <si>
    <t>INTENDENTE NACIONAL DE INVESTIGACIÓN  Y CONTROL DE ABUSO DEL PODER DE MERCADO, ACUERDOS Y PRÁCTICAS</t>
  </si>
  <si>
    <t>ASESOR/A 4</t>
  </si>
  <si>
    <t>TECNICO DE INFRAESTRUCTURA Y OPERACIONES TECNOLOGICAS 2</t>
  </si>
  <si>
    <t>ASISTENTE DE PROMOCION DE LA COMPETENCIA</t>
  </si>
  <si>
    <t>SECRETARIA EJECUTIVA</t>
  </si>
  <si>
    <t>EXPERTO DE PRESUPUESTO</t>
  </si>
  <si>
    <t>TECNICO DE COMPRAS PUBLICAS 2</t>
  </si>
  <si>
    <t>EXPERTO DE SEGURIDAD INDUSTRIAL Y SALUD OCUPACIONAL</t>
  </si>
  <si>
    <t>INTENDENTE GENERAL TECNICO</t>
  </si>
  <si>
    <t>DIRECTOR NACIONAL DE RECAUDACION Y COACTIVAS</t>
  </si>
  <si>
    <t>ASISTENTE DE INVESTIGACION Y CONTROL DE ACUERDOS Y PRACTICAS RESTRICTIVAS</t>
  </si>
  <si>
    <t>ANALISTA REGIONAL DE INVESTIGACION Y CONTROL 2</t>
  </si>
  <si>
    <t>DIRECTOR/A NACIONAL DE PLANIFICACION</t>
  </si>
  <si>
    <t>INTENDENTE NACIONAL DE ABOGACIA DE LA COMPETENCIA.</t>
  </si>
  <si>
    <t>DIRECTOR/A NACIONAL DE ADMINISTRACION DE TALENTO HUMANO</t>
  </si>
  <si>
    <t>DIRECTOR/A NACIONAL ADMINISTRATIVO/A</t>
  </si>
  <si>
    <t>ANALISTA DE ADMINISTRACION DE TALENTO HUMANO 2</t>
  </si>
  <si>
    <t>EXPERTO DE SISTEMAS TECNOLOGICOS</t>
  </si>
  <si>
    <t>SECRETARIO/A GENERAL</t>
  </si>
  <si>
    <t>DIRECTOR/A NACIONAL DE PROMOCION DE LA COMPETENCIA</t>
  </si>
  <si>
    <t>ASISTENTE FINANCIERO</t>
  </si>
  <si>
    <t>INTENDENTE NACIONAL JURIDICO</t>
  </si>
  <si>
    <t>SECRETARIA ZONAL</t>
  </si>
  <si>
    <t>ANALISTA DE SECRETARIA GENERAL 1</t>
  </si>
  <si>
    <t>INTENDENTE GENERAL DE GESTION</t>
  </si>
  <si>
    <t>ANALISTA DE ESTUDIOS DE MERCADO 1</t>
  </si>
  <si>
    <t>ANALISTA DE INVESTIGACION Y CONTROL DE ACUERDOS Y PRACTICAS RESTRICTIVAS 2</t>
  </si>
  <si>
    <t>EXPERTO DE INVESTIGACION Y CONTROL DE ABUSO DEL PODER DE MERCADO</t>
  </si>
  <si>
    <t>ANALISTA DE RESOLUCION EN PRIMERA INSTANCIA 2</t>
  </si>
  <si>
    <t>DIRECTOR/A NACIONAL DE CONTROL PROCESAL</t>
  </si>
  <si>
    <t>DIRECTOR/A NACIONAL DE GESTION DE LA CALIDAD</t>
  </si>
  <si>
    <t>DIRECTOR/A NACIONAL DE COMUNICACIÓN</t>
  </si>
  <si>
    <t>EXPERTO ZONAL DE APOYO TECNICO</t>
  </si>
  <si>
    <t>CONTADOR GENERAL</t>
  </si>
  <si>
    <t>INTENDENTE NACIONAL ADMINISTRATIVO FINANCIERO</t>
  </si>
  <si>
    <t>EXPERTO REGIONAL DE ABOGACIA DE LA COMPETENCIA</t>
  </si>
  <si>
    <t>ANALISTA REGIONAL DE ABOGACIA DE LA COMPETENCIA 2</t>
  </si>
  <si>
    <t>EXPERTO DE INVESTIGACION Y CONTROL DE ACUERDOS Y PRACTICAS RESTRICTIVAS</t>
  </si>
  <si>
    <t>EXPERTO REGIONAL DE INVESTIGACION Y CONTROL</t>
  </si>
  <si>
    <t>DIRECTOR NACIONAL DE AUDITORIA INTERNA</t>
  </si>
  <si>
    <t>DIRECTOR REGIONAL DE ABOGACIA DE LA COMPETENCIA</t>
  </si>
  <si>
    <t>EXPERTO DE NOMINA</t>
  </si>
  <si>
    <t>EXPERTO DE LA CALIDAD</t>
  </si>
  <si>
    <t>TECNICO DE ACTIVOS FIJOS 1</t>
  </si>
  <si>
    <t>ANALISTA DE ACTIVOS FIJOS 2</t>
  </si>
  <si>
    <t>DIRECTOR/A NACIONAL DE ESTUDIOS DE MERCADO</t>
  </si>
  <si>
    <t>ANALISTA DE SISTEMAS TECNOLOGICOS 1</t>
  </si>
  <si>
    <t>ANALISTA DE COMPRAS PUBLICAS 2</t>
  </si>
  <si>
    <t>DIRECTOR/A NACIONAL DE CONTROL DE CONCENTRACIONES ECONOMICAS</t>
  </si>
  <si>
    <t>DIRECTOR NACIONAL DE INVESTIGACION Y CONTROL DE ACUERDOS Y PRACTICAS RESTRICTIVAS</t>
  </si>
  <si>
    <t>DIRECTOR NACIONAL DE PATROCINIO Y RECURSOS ADMINISTRATIVOS</t>
  </si>
  <si>
    <t>ANALISTA DE SISTEMAS TECNOLOGICOS 2</t>
  </si>
  <si>
    <t>EXPERTO DE ADMINISTRACION DE TALENTO HUMANO</t>
  </si>
  <si>
    <t>ASISTENTE DE ESTUDIOS DE MERCADO</t>
  </si>
  <si>
    <t>EXPERTO DE COMUNICACION</t>
  </si>
  <si>
    <t>EXPERTO DE RESOLUCION EN PRIMERA INSTANCIA</t>
  </si>
  <si>
    <t>EXPERTO DE INFRAESTRUCTURA Y OPERACIONES TECNOLOGICAS</t>
  </si>
  <si>
    <t>EXPERTO DE PLANIFICACION</t>
  </si>
  <si>
    <t>SUPERINTENDENTE DE COMPETENCIA ECONOMICA</t>
  </si>
  <si>
    <t>ANALISTA DE INVESTIGACION Y CONTROL DE ABUSO DEL PODER DE MERCADO 2</t>
  </si>
  <si>
    <t>EXPERTO DE PATROCINIO Y RECURSOS ADMINISTRATIVOS</t>
  </si>
  <si>
    <t>PRESIDENTE DE LA COMSION DE RESOLUCION DE PRIMERA INSTANCIA</t>
  </si>
  <si>
    <t>ASESOR 5</t>
  </si>
  <si>
    <t>INTENDENTE NACIONAL DE PLANIFICACION</t>
  </si>
  <si>
    <t>DIRECTOR NACIONAL DE INVESTIGACION Y CONTROL DE ABUSO DEL PODER DE MERCADO</t>
  </si>
  <si>
    <t>ANALISTA DE PLANIFICACION 2</t>
  </si>
  <si>
    <t>EXPERTO DE NORMATIVA Y ASESORIA JURIDICA</t>
  </si>
  <si>
    <t>TESORERO</t>
  </si>
  <si>
    <t>ANALISTA DE CONTROL PROCESAL 2</t>
  </si>
  <si>
    <t>DIRECTOR NACIONAL DE SISTEMAS TECNOLOGICOS</t>
  </si>
  <si>
    <t>1-SERVICIO CIVIL PUBLICO (LOSEP)</t>
  </si>
  <si>
    <t>2-CODIGO DEL TRABAJO</t>
  </si>
  <si>
    <t>7</t>
  </si>
  <si>
    <t>2</t>
  </si>
  <si>
    <t>13</t>
  </si>
  <si>
    <t>11</t>
  </si>
  <si>
    <t>6</t>
  </si>
  <si>
    <t>3</t>
  </si>
  <si>
    <t>5</t>
  </si>
  <si>
    <t>1</t>
  </si>
  <si>
    <t>4</t>
  </si>
  <si>
    <t>8</t>
  </si>
  <si>
    <t>0</t>
  </si>
  <si>
    <t>9</t>
  </si>
  <si>
    <t>CSO</t>
  </si>
  <si>
    <t>ASESOR 2</t>
  </si>
  <si>
    <t>SUPERINTENDENCIA DE COMPETENCIA ECONOMICA</t>
  </si>
  <si>
    <t>DIRECTOR REGIONAL DE INVESTIGACION Y CONTROL</t>
  </si>
  <si>
    <t>ANALISTA DE CONTROL DE CONCENTRACIONES ECONOMICAS 1</t>
  </si>
  <si>
    <t>EXPERTO ADMINISTRATIVO</t>
  </si>
  <si>
    <t>(02)-3956010  EXTENSIÓN 1302</t>
  </si>
  <si>
    <t xml:space="preserve">LORENA YESENIA GUERRA BURBANO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</si>
</sst>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0_);\(0\)"/>
    <numFmt numFmtId="165" formatCode="yyyy\-mm\-dd;@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0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8" fillId="0" borderId="2" xfId="0" applyFont="1" applyFill="1" applyBorder="1"/>
    <xf numFmtId="44" fontId="8" fillId="0" borderId="2" xfId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49" fontId="8" fillId="0" borderId="2" xfId="1" applyNumberFormat="1" applyFont="1" applyFill="1" applyBorder="1" applyAlignment="1">
      <alignment horizontal="center"/>
    </xf>
    <xf numFmtId="39" fontId="8" fillId="0" borderId="2" xfId="1" applyNumberFormat="1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4" fontId="1" fillId="0" borderId="0" xfId="0" applyNumberFormat="1" applyFont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4" fontId="8" fillId="0" borderId="6" xfId="1" applyFont="1" applyFill="1" applyBorder="1" applyAlignment="1">
      <alignment horizontal="center"/>
    </xf>
    <xf numFmtId="39" fontId="8" fillId="0" borderId="7" xfId="1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5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165" fontId="1" fillId="0" borderId="1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orena.guerra@sc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1"/>
  <sheetViews>
    <sheetView tabSelected="1" workbookViewId="0"/>
  </sheetViews>
  <sheetFormatPr baseColWidth="10" defaultColWidth="14.42578125" defaultRowHeight="15" customHeight="1" x14ac:dyDescent="0.25"/>
  <cols>
    <col min="1" max="1" width="8.5703125" customWidth="1"/>
    <col min="2" max="2" width="35.7109375" customWidth="1"/>
    <col min="3" max="3" width="26" customWidth="1"/>
    <col min="4" max="4" width="19" customWidth="1"/>
    <col min="5" max="5" width="22.28515625" customWidth="1"/>
    <col min="6" max="6" width="16" customWidth="1"/>
    <col min="7" max="7" width="18.28515625" customWidth="1"/>
    <col min="8" max="8" width="18.85546875" customWidth="1"/>
    <col min="9" max="9" width="17.7109375" customWidth="1"/>
    <col min="10" max="10" width="17.85546875" customWidth="1"/>
    <col min="11" max="11" width="17.85546875" style="37" customWidth="1"/>
    <col min="12" max="12" width="15.85546875" customWidth="1"/>
    <col min="13" max="20" width="10" customWidth="1"/>
  </cols>
  <sheetData>
    <row r="1" spans="1:20" ht="51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22" t="s">
        <v>11</v>
      </c>
      <c r="M1" s="5"/>
      <c r="N1" s="5"/>
      <c r="O1" s="5"/>
      <c r="P1" s="5"/>
      <c r="Q1" s="5"/>
      <c r="R1" s="5"/>
      <c r="S1" s="5"/>
      <c r="T1" s="5"/>
    </row>
    <row r="2" spans="1:20" ht="28.5" customHeight="1" x14ac:dyDescent="0.25">
      <c r="A2" s="23">
        <v>1</v>
      </c>
      <c r="B2" s="24" t="s">
        <v>40</v>
      </c>
      <c r="C2" s="15" t="s">
        <v>148</v>
      </c>
      <c r="D2" s="21" t="s">
        <v>162</v>
      </c>
      <c r="E2" s="16" t="s">
        <v>150</v>
      </c>
      <c r="F2" s="19">
        <v>817</v>
      </c>
      <c r="G2" s="20">
        <f>+F2*12</f>
        <v>9804</v>
      </c>
      <c r="H2" s="20">
        <f>+F2/12*12</f>
        <v>817</v>
      </c>
      <c r="I2" s="20">
        <f>37.5*12</f>
        <v>450</v>
      </c>
      <c r="J2" s="20"/>
      <c r="K2" s="31"/>
      <c r="L2" s="20">
        <f>SUM(H2:K2)</f>
        <v>1267</v>
      </c>
      <c r="M2" s="26"/>
      <c r="N2" s="5"/>
      <c r="O2" s="5"/>
      <c r="P2" s="5"/>
      <c r="Q2" s="5"/>
      <c r="R2" s="5"/>
      <c r="S2" s="5"/>
      <c r="T2" s="5"/>
    </row>
    <row r="3" spans="1:20" ht="28.5" customHeight="1" x14ac:dyDescent="0.25">
      <c r="A3" s="23">
        <f>+A2+1</f>
        <v>2</v>
      </c>
      <c r="B3" s="24" t="s">
        <v>56</v>
      </c>
      <c r="C3" s="15" t="s">
        <v>148</v>
      </c>
      <c r="D3" s="21">
        <v>23</v>
      </c>
      <c r="E3" s="18">
        <v>7</v>
      </c>
      <c r="F3" s="19">
        <v>817</v>
      </c>
      <c r="G3" s="20">
        <f t="shared" ref="G3" si="0">+F3*12</f>
        <v>9804</v>
      </c>
      <c r="H3" s="20">
        <f t="shared" ref="H3:H66" si="1">+F3/12*12</f>
        <v>817</v>
      </c>
      <c r="I3" s="20">
        <f t="shared" ref="I3:I66" si="2">37.5*12</f>
        <v>450</v>
      </c>
      <c r="J3" s="20"/>
      <c r="K3" s="32"/>
      <c r="L3" s="20">
        <f>SUM(H3:K3)</f>
        <v>1267</v>
      </c>
      <c r="M3" s="26"/>
      <c r="N3" s="5"/>
      <c r="O3" s="5"/>
      <c r="P3" s="5"/>
      <c r="Q3" s="5"/>
      <c r="R3" s="5"/>
      <c r="S3" s="5"/>
      <c r="T3" s="5"/>
    </row>
    <row r="4" spans="1:20" ht="28.5" customHeight="1" x14ac:dyDescent="0.25">
      <c r="A4" s="23">
        <f>+A3+1</f>
        <v>3</v>
      </c>
      <c r="B4" s="24" t="s">
        <v>41</v>
      </c>
      <c r="C4" s="15" t="s">
        <v>148</v>
      </c>
      <c r="D4" s="21">
        <v>125</v>
      </c>
      <c r="E4" s="16" t="s">
        <v>151</v>
      </c>
      <c r="F4" s="19">
        <v>2368</v>
      </c>
      <c r="G4" s="20">
        <f t="shared" ref="G4:G67" si="3">+F4*12</f>
        <v>28416</v>
      </c>
      <c r="H4" s="20">
        <f t="shared" si="1"/>
        <v>2368</v>
      </c>
      <c r="I4" s="20">
        <f t="shared" si="2"/>
        <v>450</v>
      </c>
      <c r="J4" s="20"/>
      <c r="K4" s="32">
        <v>615.29999999999995</v>
      </c>
      <c r="L4" s="20">
        <f t="shared" ref="L4:L67" si="4">SUM(H4:K4)</f>
        <v>3433.3</v>
      </c>
      <c r="M4" s="5"/>
      <c r="N4" s="5"/>
      <c r="O4" s="5"/>
      <c r="P4" s="5"/>
      <c r="Q4" s="5"/>
      <c r="R4" s="5"/>
      <c r="S4" s="5"/>
      <c r="T4" s="5"/>
    </row>
    <row r="5" spans="1:20" ht="28.5" customHeight="1" x14ac:dyDescent="0.25">
      <c r="A5" s="23">
        <f t="shared" ref="A5:A69" si="5">+A4+1</f>
        <v>4</v>
      </c>
      <c r="B5" s="24" t="s">
        <v>42</v>
      </c>
      <c r="C5" s="15" t="s">
        <v>148</v>
      </c>
      <c r="D5" s="21">
        <v>85</v>
      </c>
      <c r="E5" s="16" t="s">
        <v>152</v>
      </c>
      <c r="F5" s="19">
        <v>1676</v>
      </c>
      <c r="G5" s="20">
        <f t="shared" si="3"/>
        <v>20112</v>
      </c>
      <c r="H5" s="20">
        <f t="shared" si="1"/>
        <v>1676</v>
      </c>
      <c r="I5" s="20">
        <f t="shared" si="2"/>
        <v>450</v>
      </c>
      <c r="J5" s="27"/>
      <c r="K5" s="33"/>
      <c r="L5" s="20">
        <f t="shared" si="4"/>
        <v>2126</v>
      </c>
      <c r="M5" s="5"/>
      <c r="N5" s="5"/>
      <c r="O5" s="5"/>
      <c r="P5" s="5"/>
      <c r="Q5" s="5"/>
      <c r="R5" s="5"/>
      <c r="S5" s="5"/>
      <c r="T5" s="5"/>
    </row>
    <row r="6" spans="1:20" ht="28.5" customHeight="1" x14ac:dyDescent="0.25">
      <c r="A6" s="23">
        <f t="shared" si="5"/>
        <v>5</v>
      </c>
      <c r="B6" s="24" t="s">
        <v>43</v>
      </c>
      <c r="C6" s="15" t="s">
        <v>148</v>
      </c>
      <c r="D6" s="21">
        <v>46</v>
      </c>
      <c r="E6" s="16" t="s">
        <v>153</v>
      </c>
      <c r="F6" s="19">
        <v>1212</v>
      </c>
      <c r="G6" s="20">
        <f t="shared" si="3"/>
        <v>14544</v>
      </c>
      <c r="H6" s="20">
        <f t="shared" si="1"/>
        <v>1212</v>
      </c>
      <c r="I6" s="20">
        <f t="shared" si="2"/>
        <v>450</v>
      </c>
      <c r="J6" s="27"/>
      <c r="K6" s="33">
        <v>271.33</v>
      </c>
      <c r="L6" s="20">
        <f t="shared" si="4"/>
        <v>1933.33</v>
      </c>
      <c r="N6" s="5"/>
      <c r="O6" s="5"/>
      <c r="P6" s="5"/>
      <c r="Q6" s="5"/>
      <c r="R6" s="5"/>
      <c r="S6" s="5"/>
      <c r="T6" s="5"/>
    </row>
    <row r="7" spans="1:20" ht="28.5" customHeight="1" x14ac:dyDescent="0.25">
      <c r="A7" s="23">
        <f t="shared" si="5"/>
        <v>6</v>
      </c>
      <c r="B7" s="24" t="s">
        <v>44</v>
      </c>
      <c r="C7" s="15" t="s">
        <v>148</v>
      </c>
      <c r="D7" s="21">
        <v>37</v>
      </c>
      <c r="E7" s="16" t="s">
        <v>153</v>
      </c>
      <c r="F7" s="19">
        <v>1212</v>
      </c>
      <c r="G7" s="20">
        <f t="shared" si="3"/>
        <v>14544</v>
      </c>
      <c r="H7" s="20">
        <f t="shared" si="1"/>
        <v>1212</v>
      </c>
      <c r="I7" s="20">
        <f t="shared" si="2"/>
        <v>450</v>
      </c>
      <c r="J7" s="27"/>
      <c r="K7" s="33"/>
      <c r="L7" s="20">
        <f t="shared" si="4"/>
        <v>1662</v>
      </c>
      <c r="N7" s="5"/>
      <c r="O7" s="5"/>
      <c r="P7" s="5"/>
      <c r="Q7" s="5"/>
      <c r="R7" s="5"/>
      <c r="S7" s="5"/>
      <c r="T7" s="5"/>
    </row>
    <row r="8" spans="1:20" ht="28.5" customHeight="1" x14ac:dyDescent="0.25">
      <c r="A8" s="23">
        <f t="shared" si="5"/>
        <v>7</v>
      </c>
      <c r="B8" s="24" t="s">
        <v>45</v>
      </c>
      <c r="C8" s="15" t="s">
        <v>148</v>
      </c>
      <c r="D8" s="21">
        <v>35</v>
      </c>
      <c r="E8" s="16" t="s">
        <v>154</v>
      </c>
      <c r="F8" s="19">
        <v>3854</v>
      </c>
      <c r="G8" s="20">
        <f t="shared" si="3"/>
        <v>46248</v>
      </c>
      <c r="H8" s="20">
        <f t="shared" si="1"/>
        <v>3854</v>
      </c>
      <c r="I8" s="20">
        <f t="shared" si="2"/>
        <v>450</v>
      </c>
      <c r="J8" s="27"/>
      <c r="K8" s="33"/>
      <c r="L8" s="20">
        <f t="shared" si="4"/>
        <v>4304</v>
      </c>
      <c r="N8" s="5"/>
      <c r="O8" s="5"/>
      <c r="P8" s="5"/>
      <c r="Q8" s="5"/>
      <c r="R8" s="5"/>
      <c r="S8" s="5"/>
      <c r="T8" s="5"/>
    </row>
    <row r="9" spans="1:20" ht="28.5" customHeight="1" x14ac:dyDescent="0.25">
      <c r="A9" s="23">
        <f t="shared" si="5"/>
        <v>8</v>
      </c>
      <c r="B9" s="24" t="s">
        <v>46</v>
      </c>
      <c r="C9" s="15" t="s">
        <v>149</v>
      </c>
      <c r="D9" s="21">
        <v>24</v>
      </c>
      <c r="E9" s="16" t="s">
        <v>155</v>
      </c>
      <c r="F9" s="19">
        <v>596</v>
      </c>
      <c r="G9" s="20">
        <f t="shared" si="3"/>
        <v>7152</v>
      </c>
      <c r="H9" s="20">
        <f t="shared" si="1"/>
        <v>596</v>
      </c>
      <c r="I9" s="20">
        <f t="shared" si="2"/>
        <v>450</v>
      </c>
      <c r="J9" s="27"/>
      <c r="K9" s="33"/>
      <c r="L9" s="20">
        <f t="shared" si="4"/>
        <v>1046</v>
      </c>
      <c r="N9" s="5"/>
      <c r="O9" s="5"/>
      <c r="P9" s="5"/>
      <c r="Q9" s="5"/>
      <c r="R9" s="5"/>
      <c r="S9" s="5"/>
      <c r="T9" s="5"/>
    </row>
    <row r="10" spans="1:20" ht="28.5" customHeight="1" x14ac:dyDescent="0.25">
      <c r="A10" s="23">
        <f t="shared" si="5"/>
        <v>9</v>
      </c>
      <c r="B10" s="24" t="s">
        <v>47</v>
      </c>
      <c r="C10" s="15" t="s">
        <v>148</v>
      </c>
      <c r="D10" s="21">
        <v>145</v>
      </c>
      <c r="E10" s="16" t="s">
        <v>151</v>
      </c>
      <c r="F10" s="19">
        <v>2368</v>
      </c>
      <c r="G10" s="20">
        <f t="shared" si="3"/>
        <v>28416</v>
      </c>
      <c r="H10" s="20">
        <f t="shared" si="1"/>
        <v>2368</v>
      </c>
      <c r="I10" s="20">
        <f t="shared" si="2"/>
        <v>450</v>
      </c>
      <c r="J10" s="27"/>
      <c r="K10" s="33"/>
      <c r="L10" s="20">
        <f t="shared" si="4"/>
        <v>2818</v>
      </c>
      <c r="N10" s="5"/>
      <c r="O10" s="5"/>
      <c r="P10" s="5"/>
      <c r="Q10" s="5"/>
      <c r="R10" s="5"/>
      <c r="S10" s="5"/>
      <c r="T10" s="5"/>
    </row>
    <row r="11" spans="1:20" ht="28.5" customHeight="1" x14ac:dyDescent="0.25">
      <c r="A11" s="23">
        <f t="shared" si="5"/>
        <v>10</v>
      </c>
      <c r="B11" s="24" t="s">
        <v>48</v>
      </c>
      <c r="C11" s="15" t="s">
        <v>148</v>
      </c>
      <c r="D11" s="21">
        <v>63</v>
      </c>
      <c r="E11" s="16" t="s">
        <v>153</v>
      </c>
      <c r="F11" s="19">
        <v>1212</v>
      </c>
      <c r="G11" s="20">
        <f t="shared" si="3"/>
        <v>14544</v>
      </c>
      <c r="H11" s="20">
        <f t="shared" si="1"/>
        <v>1212</v>
      </c>
      <c r="I11" s="20">
        <f t="shared" si="2"/>
        <v>450</v>
      </c>
      <c r="J11" s="27"/>
      <c r="K11" s="33">
        <v>8892.119999999999</v>
      </c>
      <c r="L11" s="20">
        <f t="shared" si="4"/>
        <v>10554.119999999999</v>
      </c>
      <c r="M11" s="5"/>
      <c r="N11" s="5"/>
      <c r="O11" s="5"/>
      <c r="P11" s="5"/>
      <c r="Q11" s="5"/>
      <c r="R11" s="5"/>
      <c r="S11" s="5"/>
      <c r="T11" s="5"/>
    </row>
    <row r="12" spans="1:20" ht="28.5" customHeight="1" x14ac:dyDescent="0.25">
      <c r="A12" s="23">
        <f t="shared" si="5"/>
        <v>11</v>
      </c>
      <c r="B12" s="24" t="s">
        <v>49</v>
      </c>
      <c r="C12" s="15" t="s">
        <v>148</v>
      </c>
      <c r="D12" s="21">
        <v>40</v>
      </c>
      <c r="E12" s="16" t="s">
        <v>156</v>
      </c>
      <c r="F12" s="19">
        <v>3247</v>
      </c>
      <c r="G12" s="20">
        <f t="shared" si="3"/>
        <v>38964</v>
      </c>
      <c r="H12" s="20">
        <f t="shared" si="1"/>
        <v>3247</v>
      </c>
      <c r="I12" s="20">
        <f t="shared" si="2"/>
        <v>450</v>
      </c>
      <c r="J12" s="27"/>
      <c r="K12" s="33">
        <v>101.16</v>
      </c>
      <c r="L12" s="20">
        <f t="shared" si="4"/>
        <v>3798.16</v>
      </c>
      <c r="M12" s="5"/>
      <c r="N12" s="5"/>
      <c r="O12" s="5"/>
      <c r="P12" s="5"/>
      <c r="Q12" s="5"/>
      <c r="R12" s="5"/>
      <c r="S12" s="5"/>
      <c r="T12" s="5"/>
    </row>
    <row r="13" spans="1:20" ht="28.5" customHeight="1" x14ac:dyDescent="0.25">
      <c r="A13" s="23">
        <f t="shared" si="5"/>
        <v>12</v>
      </c>
      <c r="B13" s="24" t="s">
        <v>50</v>
      </c>
      <c r="C13" s="15" t="s">
        <v>148</v>
      </c>
      <c r="D13" s="21">
        <v>18</v>
      </c>
      <c r="E13" s="16" t="s">
        <v>153</v>
      </c>
      <c r="F13" s="19">
        <v>1212</v>
      </c>
      <c r="G13" s="20">
        <f t="shared" si="3"/>
        <v>14544</v>
      </c>
      <c r="H13" s="20">
        <f t="shared" si="1"/>
        <v>1212</v>
      </c>
      <c r="I13" s="20">
        <f t="shared" si="2"/>
        <v>450</v>
      </c>
      <c r="J13" s="27"/>
      <c r="K13" s="33">
        <v>610.90000000000009</v>
      </c>
      <c r="L13" s="20">
        <f t="shared" si="4"/>
        <v>2272.9</v>
      </c>
      <c r="M13" s="5"/>
      <c r="N13" s="5"/>
      <c r="O13" s="5"/>
      <c r="P13" s="5"/>
      <c r="Q13" s="5"/>
      <c r="R13" s="5"/>
      <c r="S13" s="5"/>
      <c r="T13" s="5"/>
    </row>
    <row r="14" spans="1:20" ht="28.5" customHeight="1" x14ac:dyDescent="0.25">
      <c r="A14" s="23">
        <f t="shared" si="5"/>
        <v>13</v>
      </c>
      <c r="B14" s="24" t="s">
        <v>51</v>
      </c>
      <c r="C14" s="15" t="s">
        <v>148</v>
      </c>
      <c r="D14" s="21">
        <v>33</v>
      </c>
      <c r="E14" s="16" t="s">
        <v>153</v>
      </c>
      <c r="F14" s="19">
        <v>1212</v>
      </c>
      <c r="G14" s="20">
        <f t="shared" si="3"/>
        <v>14544</v>
      </c>
      <c r="H14" s="20">
        <f t="shared" si="1"/>
        <v>1212</v>
      </c>
      <c r="I14" s="20">
        <f t="shared" si="2"/>
        <v>450</v>
      </c>
      <c r="J14" s="27"/>
      <c r="K14" s="34"/>
      <c r="L14" s="20">
        <f t="shared" si="4"/>
        <v>1662</v>
      </c>
      <c r="M14" s="5"/>
      <c r="N14" s="5"/>
      <c r="O14" s="5"/>
      <c r="P14" s="5"/>
      <c r="Q14" s="5"/>
      <c r="R14" s="5"/>
      <c r="S14" s="5"/>
      <c r="T14" s="5"/>
    </row>
    <row r="15" spans="1:20" ht="28.5" customHeight="1" x14ac:dyDescent="0.25">
      <c r="A15" s="23">
        <f t="shared" si="5"/>
        <v>14</v>
      </c>
      <c r="B15" s="24" t="s">
        <v>50</v>
      </c>
      <c r="C15" s="15" t="s">
        <v>148</v>
      </c>
      <c r="D15" s="21">
        <v>84</v>
      </c>
      <c r="E15" s="16" t="s">
        <v>153</v>
      </c>
      <c r="F15" s="19">
        <v>1212</v>
      </c>
      <c r="G15" s="20">
        <f t="shared" si="3"/>
        <v>14544</v>
      </c>
      <c r="H15" s="20">
        <f t="shared" si="1"/>
        <v>1212</v>
      </c>
      <c r="I15" s="20">
        <f t="shared" si="2"/>
        <v>450</v>
      </c>
      <c r="J15" s="27"/>
      <c r="K15" s="34"/>
      <c r="L15" s="20">
        <f t="shared" si="4"/>
        <v>1662</v>
      </c>
      <c r="M15" s="5"/>
      <c r="N15" s="5"/>
      <c r="O15" s="5"/>
      <c r="P15" s="5"/>
      <c r="Q15" s="5"/>
      <c r="R15" s="5"/>
      <c r="S15" s="5"/>
      <c r="T15" s="5"/>
    </row>
    <row r="16" spans="1:20" ht="28.5" customHeight="1" x14ac:dyDescent="0.25">
      <c r="A16" s="23">
        <f t="shared" si="5"/>
        <v>15</v>
      </c>
      <c r="B16" s="24" t="s">
        <v>52</v>
      </c>
      <c r="C16" s="15" t="s">
        <v>148</v>
      </c>
      <c r="D16" s="21">
        <v>47</v>
      </c>
      <c r="E16" s="16" t="s">
        <v>152</v>
      </c>
      <c r="F16" s="19">
        <v>1676</v>
      </c>
      <c r="G16" s="20">
        <f t="shared" si="3"/>
        <v>20112</v>
      </c>
      <c r="H16" s="20">
        <f t="shared" si="1"/>
        <v>1676</v>
      </c>
      <c r="I16" s="20">
        <f t="shared" si="2"/>
        <v>450</v>
      </c>
      <c r="J16" s="27"/>
      <c r="K16" s="39">
        <v>209.46</v>
      </c>
      <c r="L16" s="20">
        <f t="shared" si="4"/>
        <v>2335.46</v>
      </c>
      <c r="M16" s="5"/>
      <c r="N16" s="5"/>
      <c r="O16" s="5"/>
      <c r="P16" s="5"/>
      <c r="Q16" s="5"/>
      <c r="R16" s="5"/>
      <c r="S16" s="5"/>
      <c r="T16" s="5"/>
    </row>
    <row r="17" spans="1:20" ht="28.5" customHeight="1" x14ac:dyDescent="0.25">
      <c r="A17" s="23">
        <f t="shared" si="5"/>
        <v>16</v>
      </c>
      <c r="B17" s="24" t="s">
        <v>53</v>
      </c>
      <c r="C17" s="15" t="s">
        <v>148</v>
      </c>
      <c r="D17" s="21">
        <v>2</v>
      </c>
      <c r="E17" s="17">
        <v>10</v>
      </c>
      <c r="F17" s="19">
        <v>1086</v>
      </c>
      <c r="G17" s="20">
        <f t="shared" si="3"/>
        <v>13032</v>
      </c>
      <c r="H17" s="20">
        <f t="shared" si="1"/>
        <v>1086</v>
      </c>
      <c r="I17" s="20">
        <f t="shared" si="2"/>
        <v>450</v>
      </c>
      <c r="J17" s="27"/>
      <c r="K17" s="35"/>
      <c r="L17" s="20">
        <f t="shared" si="4"/>
        <v>1536</v>
      </c>
      <c r="M17" s="5"/>
      <c r="N17" s="5"/>
      <c r="O17" s="5"/>
      <c r="P17" s="5"/>
      <c r="Q17" s="5"/>
      <c r="R17" s="5"/>
      <c r="S17" s="5"/>
      <c r="T17" s="5"/>
    </row>
    <row r="18" spans="1:20" ht="28.5" customHeight="1" x14ac:dyDescent="0.25">
      <c r="A18" s="23">
        <f t="shared" si="5"/>
        <v>17</v>
      </c>
      <c r="B18" s="24" t="s">
        <v>54</v>
      </c>
      <c r="C18" s="15" t="s">
        <v>148</v>
      </c>
      <c r="D18" s="21">
        <v>85</v>
      </c>
      <c r="E18" s="16" t="s">
        <v>151</v>
      </c>
      <c r="F18" s="19">
        <v>2368</v>
      </c>
      <c r="G18" s="31">
        <f t="shared" si="3"/>
        <v>28416</v>
      </c>
      <c r="H18" s="20">
        <f t="shared" si="1"/>
        <v>2368</v>
      </c>
      <c r="I18" s="20">
        <f t="shared" si="2"/>
        <v>450</v>
      </c>
      <c r="J18" s="31"/>
      <c r="K18" s="34">
        <v>3567.3</v>
      </c>
      <c r="L18" s="31">
        <f t="shared" si="4"/>
        <v>6385.3</v>
      </c>
      <c r="M18" s="5"/>
      <c r="N18" s="5"/>
      <c r="O18" s="5"/>
      <c r="P18" s="5"/>
      <c r="Q18" s="5"/>
      <c r="R18" s="5"/>
      <c r="S18" s="5"/>
      <c r="T18" s="5"/>
    </row>
    <row r="19" spans="1:20" ht="28.5" customHeight="1" x14ac:dyDescent="0.25">
      <c r="A19" s="23">
        <f t="shared" si="5"/>
        <v>18</v>
      </c>
      <c r="B19" s="24" t="s">
        <v>55</v>
      </c>
      <c r="C19" s="15" t="s">
        <v>148</v>
      </c>
      <c r="D19" s="21">
        <v>53</v>
      </c>
      <c r="E19" s="16" t="s">
        <v>152</v>
      </c>
      <c r="F19" s="19">
        <v>1676</v>
      </c>
      <c r="G19" s="20">
        <f t="shared" si="3"/>
        <v>20112</v>
      </c>
      <c r="H19" s="20">
        <f t="shared" si="1"/>
        <v>1676</v>
      </c>
      <c r="I19" s="20">
        <f t="shared" si="2"/>
        <v>450</v>
      </c>
      <c r="J19" s="20">
        <v>57.32</v>
      </c>
      <c r="K19" s="31">
        <v>946.13</v>
      </c>
      <c r="L19" s="20">
        <f t="shared" si="4"/>
        <v>3129.4500000000003</v>
      </c>
      <c r="M19" s="5"/>
      <c r="N19" s="5"/>
      <c r="O19" s="5"/>
      <c r="P19" s="5"/>
      <c r="Q19" s="5"/>
      <c r="R19" s="5"/>
      <c r="S19" s="5"/>
      <c r="T19" s="5"/>
    </row>
    <row r="20" spans="1:20" s="37" customFormat="1" ht="28.5" customHeight="1" x14ac:dyDescent="0.25">
      <c r="A20" s="23">
        <f t="shared" si="5"/>
        <v>19</v>
      </c>
      <c r="B20" s="24" t="s">
        <v>166</v>
      </c>
      <c r="C20" s="15" t="s">
        <v>148</v>
      </c>
      <c r="D20" s="21">
        <v>24</v>
      </c>
      <c r="E20" s="16" t="s">
        <v>150</v>
      </c>
      <c r="F20" s="19">
        <v>986</v>
      </c>
      <c r="G20" s="31">
        <f t="shared" si="3"/>
        <v>11832</v>
      </c>
      <c r="H20" s="20">
        <f t="shared" si="1"/>
        <v>986</v>
      </c>
      <c r="I20" s="20">
        <f t="shared" si="2"/>
        <v>450</v>
      </c>
      <c r="J20" s="31">
        <v>19.239999999999998</v>
      </c>
      <c r="K20" s="31"/>
      <c r="L20" s="31">
        <f t="shared" si="4"/>
        <v>1455.24</v>
      </c>
      <c r="N20" s="36"/>
      <c r="O20" s="36"/>
      <c r="P20" s="36"/>
      <c r="Q20" s="36"/>
      <c r="R20" s="36"/>
      <c r="S20" s="36"/>
      <c r="T20" s="36"/>
    </row>
    <row r="21" spans="1:20" ht="28.5" customHeight="1" x14ac:dyDescent="0.25">
      <c r="A21" s="23">
        <f t="shared" si="5"/>
        <v>20</v>
      </c>
      <c r="B21" s="24" t="s">
        <v>57</v>
      </c>
      <c r="C21" s="15" t="s">
        <v>149</v>
      </c>
      <c r="D21" s="21">
        <v>19</v>
      </c>
      <c r="E21" s="16" t="s">
        <v>157</v>
      </c>
      <c r="F21" s="19">
        <v>561</v>
      </c>
      <c r="G21" s="20">
        <f t="shared" si="3"/>
        <v>6732</v>
      </c>
      <c r="H21" s="20">
        <f t="shared" si="1"/>
        <v>561</v>
      </c>
      <c r="I21" s="20">
        <f t="shared" si="2"/>
        <v>450</v>
      </c>
      <c r="J21" s="20">
        <v>135.72</v>
      </c>
      <c r="K21" s="31"/>
      <c r="L21" s="20">
        <f t="shared" si="4"/>
        <v>1146.72</v>
      </c>
      <c r="N21" s="5"/>
      <c r="O21" s="5"/>
      <c r="P21" s="5"/>
      <c r="Q21" s="5"/>
      <c r="R21" s="5"/>
      <c r="S21" s="5"/>
      <c r="T21" s="5"/>
    </row>
    <row r="22" spans="1:20" ht="28.5" customHeight="1" x14ac:dyDescent="0.25">
      <c r="A22" s="23">
        <f t="shared" si="5"/>
        <v>21</v>
      </c>
      <c r="B22" s="24" t="s">
        <v>58</v>
      </c>
      <c r="C22" s="15" t="s">
        <v>148</v>
      </c>
      <c r="D22" s="21">
        <v>51</v>
      </c>
      <c r="E22" s="16" t="s">
        <v>152</v>
      </c>
      <c r="F22" s="19">
        <v>1676</v>
      </c>
      <c r="G22" s="20">
        <f t="shared" si="3"/>
        <v>20112</v>
      </c>
      <c r="H22" s="20">
        <f t="shared" si="1"/>
        <v>1676</v>
      </c>
      <c r="I22" s="20">
        <f t="shared" si="2"/>
        <v>450</v>
      </c>
      <c r="J22" s="20"/>
      <c r="K22" s="31"/>
      <c r="L22" s="20">
        <f t="shared" si="4"/>
        <v>2126</v>
      </c>
      <c r="N22" s="5"/>
      <c r="O22" s="5"/>
      <c r="P22" s="5"/>
      <c r="Q22" s="5"/>
      <c r="R22" s="5"/>
      <c r="S22" s="5"/>
      <c r="T22" s="5"/>
    </row>
    <row r="23" spans="1:20" ht="28.5" customHeight="1" x14ac:dyDescent="0.25">
      <c r="A23" s="23">
        <f t="shared" si="5"/>
        <v>22</v>
      </c>
      <c r="B23" s="24" t="s">
        <v>46</v>
      </c>
      <c r="C23" s="15" t="s">
        <v>149</v>
      </c>
      <c r="D23" s="21">
        <v>1</v>
      </c>
      <c r="E23" s="16" t="s">
        <v>155</v>
      </c>
      <c r="F23" s="19">
        <v>596</v>
      </c>
      <c r="G23" s="20">
        <f t="shared" si="3"/>
        <v>7152</v>
      </c>
      <c r="H23" s="20">
        <f t="shared" si="1"/>
        <v>596</v>
      </c>
      <c r="I23" s="20">
        <f t="shared" si="2"/>
        <v>450</v>
      </c>
      <c r="J23" s="20"/>
      <c r="K23" s="31"/>
      <c r="L23" s="20">
        <f t="shared" si="4"/>
        <v>1046</v>
      </c>
      <c r="N23" s="5"/>
      <c r="O23" s="5"/>
      <c r="P23" s="5"/>
      <c r="Q23" s="5"/>
      <c r="R23" s="5"/>
      <c r="S23" s="5"/>
      <c r="T23" s="5"/>
    </row>
    <row r="24" spans="1:20" ht="28.5" customHeight="1" x14ac:dyDescent="0.25">
      <c r="A24" s="23">
        <f t="shared" si="5"/>
        <v>23</v>
      </c>
      <c r="B24" s="24" t="s">
        <v>59</v>
      </c>
      <c r="C24" s="15" t="s">
        <v>148</v>
      </c>
      <c r="D24" s="21">
        <v>31</v>
      </c>
      <c r="E24" s="16" t="s">
        <v>154</v>
      </c>
      <c r="F24" s="19">
        <v>733</v>
      </c>
      <c r="G24" s="20">
        <f t="shared" si="3"/>
        <v>8796</v>
      </c>
      <c r="H24" s="20">
        <f t="shared" si="1"/>
        <v>733</v>
      </c>
      <c r="I24" s="20">
        <f t="shared" si="2"/>
        <v>450</v>
      </c>
      <c r="J24" s="20">
        <v>823.5</v>
      </c>
      <c r="K24" s="31"/>
      <c r="L24" s="20">
        <f t="shared" si="4"/>
        <v>2006.5</v>
      </c>
      <c r="M24" s="5"/>
      <c r="N24" s="5"/>
      <c r="O24" s="5"/>
      <c r="P24" s="5"/>
      <c r="Q24" s="5"/>
      <c r="R24" s="5"/>
      <c r="S24" s="5"/>
      <c r="T24" s="5"/>
    </row>
    <row r="25" spans="1:20" ht="28.5" customHeight="1" x14ac:dyDescent="0.25">
      <c r="A25" s="23">
        <f t="shared" si="5"/>
        <v>24</v>
      </c>
      <c r="B25" s="24" t="s">
        <v>82</v>
      </c>
      <c r="C25" s="15" t="s">
        <v>148</v>
      </c>
      <c r="D25" s="21">
        <v>9</v>
      </c>
      <c r="E25" s="16" t="s">
        <v>158</v>
      </c>
      <c r="F25" s="19">
        <v>733</v>
      </c>
      <c r="G25" s="20">
        <f t="shared" si="3"/>
        <v>8796</v>
      </c>
      <c r="H25" s="20">
        <f t="shared" si="1"/>
        <v>733</v>
      </c>
      <c r="I25" s="20">
        <f t="shared" si="2"/>
        <v>450</v>
      </c>
      <c r="J25" s="20"/>
      <c r="K25" s="31"/>
      <c r="L25" s="20">
        <f t="shared" si="4"/>
        <v>1183</v>
      </c>
      <c r="M25" s="5"/>
      <c r="N25" s="5"/>
      <c r="O25" s="5"/>
      <c r="P25" s="5"/>
      <c r="Q25" s="5"/>
      <c r="R25" s="5"/>
      <c r="S25" s="5"/>
      <c r="T25" s="5"/>
    </row>
    <row r="26" spans="1:20" ht="28.5" customHeight="1" x14ac:dyDescent="0.25">
      <c r="A26" s="23">
        <f t="shared" si="5"/>
        <v>25</v>
      </c>
      <c r="B26" s="24" t="s">
        <v>61</v>
      </c>
      <c r="C26" s="15" t="s">
        <v>148</v>
      </c>
      <c r="D26" s="21">
        <v>22</v>
      </c>
      <c r="E26" s="18" t="s">
        <v>159</v>
      </c>
      <c r="F26" s="19">
        <v>901</v>
      </c>
      <c r="G26" s="20">
        <f t="shared" si="3"/>
        <v>10812</v>
      </c>
      <c r="H26" s="20">
        <f t="shared" si="1"/>
        <v>901</v>
      </c>
      <c r="I26" s="20">
        <f t="shared" si="2"/>
        <v>450</v>
      </c>
      <c r="J26" s="20"/>
      <c r="K26" s="31"/>
      <c r="L26" s="20">
        <f t="shared" si="4"/>
        <v>1351</v>
      </c>
      <c r="M26" s="5"/>
      <c r="N26" s="5"/>
      <c r="O26" s="5"/>
      <c r="P26" s="5"/>
      <c r="Q26" s="5"/>
      <c r="R26" s="5"/>
      <c r="S26" s="5"/>
      <c r="T26" s="5"/>
    </row>
    <row r="27" spans="1:20" ht="28.5" customHeight="1" x14ac:dyDescent="0.25">
      <c r="A27" s="23">
        <f t="shared" si="5"/>
        <v>26</v>
      </c>
      <c r="B27" s="24" t="s">
        <v>62</v>
      </c>
      <c r="C27" s="15" t="s">
        <v>148</v>
      </c>
      <c r="D27" s="21">
        <v>99</v>
      </c>
      <c r="E27" s="16" t="s">
        <v>154</v>
      </c>
      <c r="F27" s="19">
        <v>733</v>
      </c>
      <c r="G27" s="20">
        <f t="shared" si="3"/>
        <v>8796</v>
      </c>
      <c r="H27" s="20">
        <f t="shared" si="1"/>
        <v>733</v>
      </c>
      <c r="I27" s="20">
        <f t="shared" si="2"/>
        <v>450</v>
      </c>
      <c r="J27" s="20">
        <v>62.35</v>
      </c>
      <c r="K27" s="31"/>
      <c r="L27" s="20">
        <f t="shared" si="4"/>
        <v>1245.3499999999999</v>
      </c>
      <c r="M27" s="5"/>
      <c r="N27" s="5"/>
      <c r="O27" s="5"/>
      <c r="P27" s="5"/>
      <c r="Q27" s="5"/>
      <c r="R27" s="5"/>
      <c r="S27" s="5"/>
      <c r="T27" s="5"/>
    </row>
    <row r="28" spans="1:20" ht="28.5" customHeight="1" x14ac:dyDescent="0.25">
      <c r="A28" s="23">
        <f t="shared" si="5"/>
        <v>27</v>
      </c>
      <c r="B28" s="24" t="s">
        <v>63</v>
      </c>
      <c r="C28" s="15" t="s">
        <v>148</v>
      </c>
      <c r="D28" s="21">
        <v>67</v>
      </c>
      <c r="E28" s="16" t="s">
        <v>150</v>
      </c>
      <c r="F28" s="19">
        <v>817</v>
      </c>
      <c r="G28" s="20">
        <f t="shared" si="3"/>
        <v>9804</v>
      </c>
      <c r="H28" s="20">
        <f t="shared" si="1"/>
        <v>817</v>
      </c>
      <c r="I28" s="20">
        <f t="shared" si="2"/>
        <v>450</v>
      </c>
      <c r="J28" s="20"/>
      <c r="K28" s="31"/>
      <c r="L28" s="20">
        <f t="shared" si="4"/>
        <v>1267</v>
      </c>
      <c r="M28" s="5"/>
      <c r="N28" s="5"/>
      <c r="O28" s="5"/>
      <c r="P28" s="5"/>
      <c r="Q28" s="5"/>
      <c r="R28" s="5"/>
      <c r="S28" s="5"/>
      <c r="T28" s="5"/>
    </row>
    <row r="29" spans="1:20" ht="28.5" customHeight="1" x14ac:dyDescent="0.25">
      <c r="A29" s="23">
        <f t="shared" si="5"/>
        <v>28</v>
      </c>
      <c r="B29" s="24" t="s">
        <v>64</v>
      </c>
      <c r="C29" s="15" t="s">
        <v>148</v>
      </c>
      <c r="D29" s="21">
        <v>170</v>
      </c>
      <c r="E29" s="16" t="s">
        <v>154</v>
      </c>
      <c r="F29" s="19">
        <v>3854</v>
      </c>
      <c r="G29" s="20">
        <f t="shared" si="3"/>
        <v>46248</v>
      </c>
      <c r="H29" s="20">
        <f t="shared" si="1"/>
        <v>3854</v>
      </c>
      <c r="I29" s="20">
        <f t="shared" si="2"/>
        <v>450</v>
      </c>
      <c r="J29" s="20"/>
      <c r="K29" s="31"/>
      <c r="L29" s="20">
        <f t="shared" si="4"/>
        <v>4304</v>
      </c>
      <c r="M29" s="5"/>
      <c r="N29" s="5"/>
      <c r="O29" s="5"/>
      <c r="P29" s="5"/>
      <c r="Q29" s="5"/>
      <c r="R29" s="5"/>
      <c r="S29" s="5"/>
      <c r="T29" s="5"/>
    </row>
    <row r="30" spans="1:20" ht="28.5" customHeight="1" x14ac:dyDescent="0.25">
      <c r="A30" s="23">
        <f t="shared" si="5"/>
        <v>29</v>
      </c>
      <c r="B30" s="24" t="s">
        <v>65</v>
      </c>
      <c r="C30" s="15" t="s">
        <v>148</v>
      </c>
      <c r="D30" s="21">
        <v>34</v>
      </c>
      <c r="E30" s="16" t="s">
        <v>150</v>
      </c>
      <c r="F30" s="19">
        <v>817</v>
      </c>
      <c r="G30" s="20">
        <f t="shared" si="3"/>
        <v>9804</v>
      </c>
      <c r="H30" s="20">
        <f t="shared" si="1"/>
        <v>817</v>
      </c>
      <c r="I30" s="20">
        <f t="shared" si="2"/>
        <v>450</v>
      </c>
      <c r="J30" s="20">
        <v>54.4</v>
      </c>
      <c r="K30" s="31"/>
      <c r="L30" s="20">
        <f t="shared" si="4"/>
        <v>1321.4</v>
      </c>
      <c r="M30" s="5"/>
      <c r="N30" s="5"/>
      <c r="O30" s="5"/>
      <c r="P30" s="5"/>
      <c r="Q30" s="5"/>
      <c r="R30" s="5"/>
      <c r="S30" s="5"/>
      <c r="T30" s="5"/>
    </row>
    <row r="31" spans="1:20" ht="28.5" customHeight="1" x14ac:dyDescent="0.25">
      <c r="A31" s="23">
        <f t="shared" si="5"/>
        <v>30</v>
      </c>
      <c r="B31" s="24" t="s">
        <v>66</v>
      </c>
      <c r="C31" s="15" t="s">
        <v>148</v>
      </c>
      <c r="D31" s="21">
        <v>88</v>
      </c>
      <c r="E31" s="16" t="s">
        <v>153</v>
      </c>
      <c r="F31" s="19">
        <v>1212</v>
      </c>
      <c r="G31" s="20">
        <f t="shared" si="3"/>
        <v>14544</v>
      </c>
      <c r="H31" s="20">
        <f t="shared" si="1"/>
        <v>1212</v>
      </c>
      <c r="I31" s="20">
        <f t="shared" si="2"/>
        <v>450</v>
      </c>
      <c r="J31" s="20">
        <v>98.46</v>
      </c>
      <c r="K31" s="31"/>
      <c r="L31" s="20">
        <f t="shared" si="4"/>
        <v>1760.46</v>
      </c>
      <c r="M31" s="5"/>
      <c r="N31" s="5"/>
      <c r="O31" s="5"/>
      <c r="P31" s="5"/>
      <c r="Q31" s="5"/>
      <c r="R31" s="5"/>
      <c r="S31" s="5"/>
      <c r="T31" s="5"/>
    </row>
    <row r="32" spans="1:20" ht="28.5" customHeight="1" x14ac:dyDescent="0.25">
      <c r="A32" s="23">
        <f t="shared" si="5"/>
        <v>31</v>
      </c>
      <c r="B32" s="24" t="s">
        <v>55</v>
      </c>
      <c r="C32" s="15" t="s">
        <v>148</v>
      </c>
      <c r="D32" s="21">
        <v>54</v>
      </c>
      <c r="E32" s="16" t="s">
        <v>152</v>
      </c>
      <c r="F32" s="19">
        <v>1676</v>
      </c>
      <c r="G32" s="20">
        <f t="shared" si="3"/>
        <v>20112</v>
      </c>
      <c r="H32" s="20">
        <f t="shared" si="1"/>
        <v>1676</v>
      </c>
      <c r="I32" s="20">
        <f t="shared" si="2"/>
        <v>450</v>
      </c>
      <c r="J32" s="20">
        <v>165.81</v>
      </c>
      <c r="K32" s="31"/>
      <c r="L32" s="20">
        <f t="shared" si="4"/>
        <v>2291.81</v>
      </c>
      <c r="M32" s="5"/>
      <c r="N32" s="5"/>
      <c r="O32" s="5"/>
      <c r="P32" s="5"/>
      <c r="Q32" s="5"/>
      <c r="R32" s="5"/>
      <c r="S32" s="5"/>
      <c r="T32" s="5"/>
    </row>
    <row r="33" spans="1:20" ht="28.5" customHeight="1" x14ac:dyDescent="0.25">
      <c r="A33" s="23">
        <f t="shared" si="5"/>
        <v>32</v>
      </c>
      <c r="B33" s="24" t="s">
        <v>67</v>
      </c>
      <c r="C33" s="15" t="s">
        <v>148</v>
      </c>
      <c r="D33" s="21">
        <v>76</v>
      </c>
      <c r="E33" s="16" t="s">
        <v>150</v>
      </c>
      <c r="F33" s="19">
        <v>817</v>
      </c>
      <c r="G33" s="20">
        <f t="shared" si="3"/>
        <v>9804</v>
      </c>
      <c r="H33" s="20">
        <f t="shared" si="1"/>
        <v>817</v>
      </c>
      <c r="I33" s="20">
        <f t="shared" si="2"/>
        <v>450</v>
      </c>
      <c r="J33" s="20"/>
      <c r="K33" s="31"/>
      <c r="L33" s="20">
        <f t="shared" si="4"/>
        <v>1267</v>
      </c>
      <c r="M33" s="5"/>
      <c r="N33" s="5"/>
      <c r="O33" s="5"/>
      <c r="P33" s="5"/>
      <c r="Q33" s="5"/>
      <c r="R33" s="5"/>
      <c r="S33" s="5"/>
      <c r="T33" s="5"/>
    </row>
    <row r="34" spans="1:20" ht="28.5" customHeight="1" x14ac:dyDescent="0.25">
      <c r="A34" s="23">
        <f t="shared" si="5"/>
        <v>33</v>
      </c>
      <c r="B34" s="24" t="s">
        <v>68</v>
      </c>
      <c r="C34" s="15" t="s">
        <v>149</v>
      </c>
      <c r="D34" s="21">
        <v>14</v>
      </c>
      <c r="E34" s="16" t="s">
        <v>157</v>
      </c>
      <c r="F34" s="19">
        <v>561</v>
      </c>
      <c r="G34" s="20">
        <f t="shared" si="3"/>
        <v>6732</v>
      </c>
      <c r="H34" s="20">
        <f t="shared" si="1"/>
        <v>561</v>
      </c>
      <c r="I34" s="20">
        <f t="shared" si="2"/>
        <v>450</v>
      </c>
      <c r="J34" s="20">
        <v>12.04</v>
      </c>
      <c r="K34" s="31"/>
      <c r="L34" s="20">
        <f t="shared" si="4"/>
        <v>1023.04</v>
      </c>
      <c r="M34" s="5"/>
      <c r="N34" s="5"/>
      <c r="O34" s="5"/>
      <c r="P34" s="5"/>
      <c r="Q34" s="5"/>
      <c r="R34" s="5"/>
      <c r="S34" s="5"/>
      <c r="T34" s="5"/>
    </row>
    <row r="35" spans="1:20" ht="28.5" customHeight="1" x14ac:dyDescent="0.25">
      <c r="A35" s="23">
        <f t="shared" si="5"/>
        <v>34</v>
      </c>
      <c r="B35" s="24" t="s">
        <v>69</v>
      </c>
      <c r="C35" s="15" t="s">
        <v>148</v>
      </c>
      <c r="D35" s="21">
        <v>140</v>
      </c>
      <c r="E35" s="16" t="s">
        <v>156</v>
      </c>
      <c r="F35" s="19">
        <v>3247</v>
      </c>
      <c r="G35" s="20">
        <f t="shared" si="3"/>
        <v>38964</v>
      </c>
      <c r="H35" s="20">
        <f t="shared" si="1"/>
        <v>3247</v>
      </c>
      <c r="I35" s="20">
        <f t="shared" si="2"/>
        <v>450</v>
      </c>
      <c r="J35" s="20"/>
      <c r="K35" s="31"/>
      <c r="L35" s="20">
        <f t="shared" si="4"/>
        <v>3697</v>
      </c>
      <c r="M35" s="5"/>
      <c r="N35" s="5"/>
      <c r="O35" s="5"/>
      <c r="P35" s="5"/>
      <c r="Q35" s="5"/>
      <c r="R35" s="5"/>
      <c r="S35" s="5"/>
      <c r="T35" s="5"/>
    </row>
    <row r="36" spans="1:20" ht="28.5" customHeight="1" x14ac:dyDescent="0.25">
      <c r="A36" s="23">
        <f t="shared" si="5"/>
        <v>35</v>
      </c>
      <c r="B36" s="24" t="s">
        <v>70</v>
      </c>
      <c r="C36" s="15" t="s">
        <v>148</v>
      </c>
      <c r="D36" s="21">
        <v>1</v>
      </c>
      <c r="E36" s="16" t="s">
        <v>157</v>
      </c>
      <c r="F36" s="19">
        <v>2115</v>
      </c>
      <c r="G36" s="20">
        <f t="shared" si="3"/>
        <v>25380</v>
      </c>
      <c r="H36" s="20">
        <f t="shared" si="1"/>
        <v>2115</v>
      </c>
      <c r="I36" s="20">
        <f t="shared" si="2"/>
        <v>450</v>
      </c>
      <c r="J36" s="20"/>
      <c r="K36" s="31"/>
      <c r="L36" s="20">
        <f t="shared" si="4"/>
        <v>2565</v>
      </c>
      <c r="M36" s="5"/>
      <c r="N36" s="5"/>
      <c r="O36" s="5"/>
      <c r="P36" s="5"/>
      <c r="Q36" s="5"/>
      <c r="R36" s="5"/>
      <c r="S36" s="5"/>
      <c r="T36" s="5"/>
    </row>
    <row r="37" spans="1:20" ht="28.5" customHeight="1" x14ac:dyDescent="0.25">
      <c r="A37" s="23">
        <f t="shared" si="5"/>
        <v>36</v>
      </c>
      <c r="B37" s="24" t="s">
        <v>71</v>
      </c>
      <c r="C37" s="15" t="s">
        <v>148</v>
      </c>
      <c r="D37" s="21">
        <v>96</v>
      </c>
      <c r="E37" s="16" t="s">
        <v>153</v>
      </c>
      <c r="F37" s="19">
        <v>1212</v>
      </c>
      <c r="G37" s="20">
        <f t="shared" si="3"/>
        <v>14544</v>
      </c>
      <c r="H37" s="20">
        <f t="shared" si="1"/>
        <v>1212</v>
      </c>
      <c r="I37" s="20">
        <f t="shared" si="2"/>
        <v>450</v>
      </c>
      <c r="J37" s="20"/>
      <c r="K37" s="31"/>
      <c r="L37" s="20">
        <f t="shared" si="4"/>
        <v>1662</v>
      </c>
      <c r="M37" s="5"/>
      <c r="N37" s="5"/>
      <c r="O37" s="5"/>
      <c r="P37" s="5"/>
      <c r="Q37" s="5"/>
      <c r="R37" s="5"/>
      <c r="S37" s="5"/>
      <c r="T37" s="5"/>
    </row>
    <row r="38" spans="1:20" ht="28.5" customHeight="1" x14ac:dyDescent="0.25">
      <c r="A38" s="23">
        <f t="shared" si="5"/>
        <v>37</v>
      </c>
      <c r="B38" s="24" t="s">
        <v>66</v>
      </c>
      <c r="C38" s="15" t="s">
        <v>148</v>
      </c>
      <c r="D38" s="21">
        <v>42</v>
      </c>
      <c r="E38" s="16" t="s">
        <v>153</v>
      </c>
      <c r="F38" s="19">
        <v>1212</v>
      </c>
      <c r="G38" s="20">
        <f t="shared" si="3"/>
        <v>14544</v>
      </c>
      <c r="H38" s="20">
        <f t="shared" si="1"/>
        <v>1212</v>
      </c>
      <c r="I38" s="20">
        <f t="shared" si="2"/>
        <v>450</v>
      </c>
      <c r="J38" s="20"/>
      <c r="K38" s="31">
        <v>636.6</v>
      </c>
      <c r="L38" s="20">
        <f t="shared" si="4"/>
        <v>2298.6</v>
      </c>
      <c r="M38" s="5"/>
      <c r="N38" s="5"/>
      <c r="O38" s="5"/>
      <c r="P38" s="5"/>
      <c r="Q38" s="5"/>
      <c r="R38" s="5"/>
      <c r="S38" s="5"/>
      <c r="T38" s="5"/>
    </row>
    <row r="39" spans="1:20" ht="28.5" customHeight="1" x14ac:dyDescent="0.25">
      <c r="A39" s="23">
        <f t="shared" si="5"/>
        <v>38</v>
      </c>
      <c r="B39" s="24" t="s">
        <v>72</v>
      </c>
      <c r="C39" s="15" t="s">
        <v>148</v>
      </c>
      <c r="D39" s="21">
        <v>165</v>
      </c>
      <c r="E39" s="16" t="s">
        <v>156</v>
      </c>
      <c r="F39" s="19">
        <v>3247</v>
      </c>
      <c r="G39" s="20">
        <f t="shared" si="3"/>
        <v>38964</v>
      </c>
      <c r="H39" s="20">
        <f t="shared" si="1"/>
        <v>3247</v>
      </c>
      <c r="I39" s="20">
        <f t="shared" si="2"/>
        <v>450</v>
      </c>
      <c r="J39" s="20"/>
      <c r="K39" s="31"/>
      <c r="L39" s="20">
        <f t="shared" si="4"/>
        <v>3697</v>
      </c>
      <c r="M39" s="5"/>
      <c r="N39" s="5"/>
      <c r="O39" s="5"/>
      <c r="P39" s="5"/>
      <c r="Q39" s="5"/>
      <c r="R39" s="5"/>
      <c r="S39" s="5"/>
      <c r="T39" s="5"/>
    </row>
    <row r="40" spans="1:20" ht="28.5" customHeight="1" x14ac:dyDescent="0.25">
      <c r="A40" s="23">
        <f t="shared" si="5"/>
        <v>39</v>
      </c>
      <c r="B40" s="24" t="s">
        <v>73</v>
      </c>
      <c r="C40" s="15" t="s">
        <v>148</v>
      </c>
      <c r="D40" s="21">
        <v>26</v>
      </c>
      <c r="E40" s="16" t="s">
        <v>153</v>
      </c>
      <c r="F40" s="19">
        <v>1212</v>
      </c>
      <c r="G40" s="20">
        <f t="shared" si="3"/>
        <v>14544</v>
      </c>
      <c r="H40" s="20">
        <f t="shared" si="1"/>
        <v>1212</v>
      </c>
      <c r="I40" s="20">
        <f t="shared" si="2"/>
        <v>450</v>
      </c>
      <c r="J40" s="20">
        <v>49.59</v>
      </c>
      <c r="K40" s="31"/>
      <c r="L40" s="20">
        <f t="shared" si="4"/>
        <v>1711.59</v>
      </c>
      <c r="M40" s="5"/>
      <c r="N40" s="5"/>
      <c r="O40" s="5"/>
      <c r="P40" s="5"/>
      <c r="Q40" s="5"/>
      <c r="R40" s="5"/>
      <c r="S40" s="5"/>
      <c r="T40" s="5"/>
    </row>
    <row r="41" spans="1:20" ht="28.5" customHeight="1" x14ac:dyDescent="0.25">
      <c r="A41" s="23">
        <f t="shared" si="5"/>
        <v>40</v>
      </c>
      <c r="B41" s="24" t="s">
        <v>74</v>
      </c>
      <c r="C41" s="15" t="s">
        <v>148</v>
      </c>
      <c r="D41" s="21">
        <v>90</v>
      </c>
      <c r="E41" s="16" t="s">
        <v>156</v>
      </c>
      <c r="F41" s="19">
        <v>3247</v>
      </c>
      <c r="G41" s="20">
        <f t="shared" si="3"/>
        <v>38964</v>
      </c>
      <c r="H41" s="20">
        <f t="shared" si="1"/>
        <v>3247</v>
      </c>
      <c r="I41" s="20">
        <f t="shared" si="2"/>
        <v>450</v>
      </c>
      <c r="J41" s="20"/>
      <c r="K41" s="31"/>
      <c r="L41" s="20">
        <f t="shared" si="4"/>
        <v>3697</v>
      </c>
      <c r="M41" s="5"/>
      <c r="N41" s="5"/>
      <c r="O41" s="5"/>
      <c r="P41" s="5"/>
      <c r="Q41" s="5"/>
      <c r="R41" s="5"/>
      <c r="S41" s="5"/>
      <c r="T41" s="5"/>
    </row>
    <row r="42" spans="1:20" ht="28.5" customHeight="1" x14ac:dyDescent="0.25">
      <c r="A42" s="23">
        <f t="shared" si="5"/>
        <v>41</v>
      </c>
      <c r="B42" s="24" t="s">
        <v>125</v>
      </c>
      <c r="C42" s="15" t="s">
        <v>148</v>
      </c>
      <c r="D42" s="21">
        <v>48</v>
      </c>
      <c r="E42" s="16" t="s">
        <v>153</v>
      </c>
      <c r="F42" s="19">
        <v>1212</v>
      </c>
      <c r="G42" s="20">
        <f t="shared" ref="G42" si="6">+F42*12</f>
        <v>14544</v>
      </c>
      <c r="H42" s="20">
        <f t="shared" si="1"/>
        <v>1212</v>
      </c>
      <c r="I42" s="20">
        <f t="shared" si="2"/>
        <v>450</v>
      </c>
      <c r="J42" s="20"/>
      <c r="K42" s="31"/>
      <c r="L42" s="20">
        <f t="shared" si="4"/>
        <v>1662</v>
      </c>
      <c r="M42" s="5"/>
      <c r="N42" s="5"/>
      <c r="O42" s="5"/>
      <c r="P42" s="5"/>
      <c r="Q42" s="5"/>
      <c r="R42" s="5"/>
      <c r="S42" s="5"/>
      <c r="T42" s="5"/>
    </row>
    <row r="43" spans="1:20" ht="28.5" customHeight="1" x14ac:dyDescent="0.25">
      <c r="A43" s="23">
        <f t="shared" si="5"/>
        <v>42</v>
      </c>
      <c r="B43" s="24" t="s">
        <v>75</v>
      </c>
      <c r="C43" s="15" t="s">
        <v>148</v>
      </c>
      <c r="D43" s="21">
        <v>83</v>
      </c>
      <c r="E43" s="16" t="s">
        <v>152</v>
      </c>
      <c r="F43" s="19">
        <v>1676</v>
      </c>
      <c r="G43" s="20">
        <f t="shared" si="3"/>
        <v>20112</v>
      </c>
      <c r="H43" s="20">
        <f t="shared" si="1"/>
        <v>1676</v>
      </c>
      <c r="I43" s="20">
        <f t="shared" si="2"/>
        <v>450</v>
      </c>
      <c r="J43" s="20"/>
      <c r="K43" s="31">
        <v>157.1</v>
      </c>
      <c r="L43" s="20">
        <f t="shared" si="4"/>
        <v>2283.1</v>
      </c>
      <c r="M43" s="5"/>
      <c r="N43" s="5"/>
      <c r="O43" s="5"/>
      <c r="P43" s="5"/>
      <c r="Q43" s="5"/>
      <c r="R43" s="5"/>
      <c r="S43" s="5"/>
      <c r="T43" s="5"/>
    </row>
    <row r="44" spans="1:20" ht="28.5" customHeight="1" x14ac:dyDescent="0.25">
      <c r="A44" s="23">
        <f t="shared" si="5"/>
        <v>43</v>
      </c>
      <c r="B44" s="24" t="s">
        <v>76</v>
      </c>
      <c r="C44" s="15" t="s">
        <v>148</v>
      </c>
      <c r="D44" s="21">
        <v>45</v>
      </c>
      <c r="E44" s="16" t="s">
        <v>154</v>
      </c>
      <c r="F44" s="19">
        <v>3854</v>
      </c>
      <c r="G44" s="20">
        <f t="shared" si="3"/>
        <v>46248</v>
      </c>
      <c r="H44" s="20">
        <f t="shared" si="1"/>
        <v>3854</v>
      </c>
      <c r="I44" s="20">
        <f t="shared" si="2"/>
        <v>450</v>
      </c>
      <c r="J44" s="20"/>
      <c r="K44" s="31"/>
      <c r="L44" s="20">
        <f t="shared" si="4"/>
        <v>4304</v>
      </c>
      <c r="M44" s="5"/>
      <c r="N44" s="5"/>
      <c r="O44" s="5"/>
      <c r="P44" s="5"/>
      <c r="Q44" s="5"/>
      <c r="R44" s="5"/>
      <c r="S44" s="5"/>
      <c r="T44" s="5"/>
    </row>
    <row r="45" spans="1:20" ht="28.5" customHeight="1" x14ac:dyDescent="0.25">
      <c r="A45" s="23">
        <f t="shared" si="5"/>
        <v>44</v>
      </c>
      <c r="B45" s="24" t="s">
        <v>77</v>
      </c>
      <c r="C45" s="15" t="s">
        <v>148</v>
      </c>
      <c r="D45" s="21">
        <v>66</v>
      </c>
      <c r="E45" s="16" t="s">
        <v>150</v>
      </c>
      <c r="F45" s="19">
        <v>817</v>
      </c>
      <c r="G45" s="20">
        <f t="shared" si="3"/>
        <v>9804</v>
      </c>
      <c r="H45" s="20">
        <f t="shared" si="1"/>
        <v>817</v>
      </c>
      <c r="I45" s="20">
        <f t="shared" si="2"/>
        <v>450</v>
      </c>
      <c r="J45" s="20"/>
      <c r="K45" s="31"/>
      <c r="L45" s="20">
        <f t="shared" si="4"/>
        <v>1267</v>
      </c>
      <c r="N45" s="5"/>
      <c r="O45" s="5"/>
      <c r="P45" s="5"/>
      <c r="Q45" s="5"/>
      <c r="R45" s="5"/>
      <c r="S45" s="5"/>
      <c r="T45" s="5"/>
    </row>
    <row r="46" spans="1:20" ht="28.5" customHeight="1" x14ac:dyDescent="0.25">
      <c r="A46" s="23">
        <f t="shared" si="5"/>
        <v>45</v>
      </c>
      <c r="B46" s="24" t="s">
        <v>78</v>
      </c>
      <c r="C46" s="15" t="s">
        <v>148</v>
      </c>
      <c r="D46" s="21">
        <v>20</v>
      </c>
      <c r="E46" s="16" t="s">
        <v>154</v>
      </c>
      <c r="F46" s="19">
        <v>3854</v>
      </c>
      <c r="G46" s="20">
        <f t="shared" si="3"/>
        <v>46248</v>
      </c>
      <c r="H46" s="20">
        <f t="shared" si="1"/>
        <v>3854</v>
      </c>
      <c r="I46" s="20">
        <f t="shared" si="2"/>
        <v>450</v>
      </c>
      <c r="J46" s="20"/>
      <c r="K46" s="31"/>
      <c r="L46" s="20">
        <f t="shared" si="4"/>
        <v>4304</v>
      </c>
      <c r="N46" s="5"/>
      <c r="O46" s="5"/>
      <c r="P46" s="5"/>
      <c r="Q46" s="5"/>
      <c r="R46" s="5"/>
      <c r="S46" s="5"/>
      <c r="T46" s="5"/>
    </row>
    <row r="47" spans="1:20" ht="28.5" customHeight="1" x14ac:dyDescent="0.25">
      <c r="A47" s="23">
        <f t="shared" si="5"/>
        <v>46</v>
      </c>
      <c r="B47" s="24" t="s">
        <v>79</v>
      </c>
      <c r="C47" s="15" t="s">
        <v>148</v>
      </c>
      <c r="D47" s="21" t="s">
        <v>162</v>
      </c>
      <c r="E47" s="17">
        <v>3</v>
      </c>
      <c r="F47" s="19">
        <v>2418</v>
      </c>
      <c r="G47" s="20">
        <f t="shared" si="3"/>
        <v>29016</v>
      </c>
      <c r="H47" s="20">
        <f t="shared" si="1"/>
        <v>2418</v>
      </c>
      <c r="I47" s="20">
        <f t="shared" si="2"/>
        <v>450</v>
      </c>
      <c r="J47" s="20"/>
      <c r="K47" s="31"/>
      <c r="L47" s="20">
        <f t="shared" si="4"/>
        <v>2868</v>
      </c>
      <c r="N47" s="5"/>
      <c r="O47" s="5"/>
      <c r="P47" s="5"/>
      <c r="Q47" s="5"/>
      <c r="R47" s="5"/>
      <c r="S47" s="5"/>
      <c r="T47" s="5"/>
    </row>
    <row r="48" spans="1:20" ht="28.5" customHeight="1" x14ac:dyDescent="0.25">
      <c r="A48" s="23">
        <f t="shared" si="5"/>
        <v>47</v>
      </c>
      <c r="B48" s="24" t="s">
        <v>80</v>
      </c>
      <c r="C48" s="15" t="s">
        <v>148</v>
      </c>
      <c r="D48" s="21">
        <v>29</v>
      </c>
      <c r="E48" s="16" t="s">
        <v>156</v>
      </c>
      <c r="F48" s="19">
        <v>675</v>
      </c>
      <c r="G48" s="20">
        <f t="shared" si="3"/>
        <v>8100</v>
      </c>
      <c r="H48" s="20">
        <f t="shared" si="1"/>
        <v>675</v>
      </c>
      <c r="I48" s="20">
        <f t="shared" si="2"/>
        <v>450</v>
      </c>
      <c r="J48" s="20"/>
      <c r="K48" s="31"/>
      <c r="L48" s="20">
        <f t="shared" si="4"/>
        <v>1125</v>
      </c>
      <c r="N48" s="5"/>
      <c r="O48" s="5"/>
      <c r="P48" s="5"/>
      <c r="Q48" s="5"/>
      <c r="R48" s="5"/>
      <c r="S48" s="5"/>
      <c r="T48" s="5"/>
    </row>
    <row r="49" spans="1:20" ht="28.5" customHeight="1" x14ac:dyDescent="0.25">
      <c r="A49" s="23">
        <f t="shared" si="5"/>
        <v>48</v>
      </c>
      <c r="B49" s="24" t="s">
        <v>81</v>
      </c>
      <c r="C49" s="15" t="s">
        <v>148</v>
      </c>
      <c r="D49" s="21">
        <v>45</v>
      </c>
      <c r="E49" s="16" t="s">
        <v>150</v>
      </c>
      <c r="F49" s="19">
        <v>817</v>
      </c>
      <c r="G49" s="20">
        <f t="shared" si="3"/>
        <v>9804</v>
      </c>
      <c r="H49" s="20">
        <f t="shared" si="1"/>
        <v>817</v>
      </c>
      <c r="I49" s="20">
        <f t="shared" si="2"/>
        <v>450</v>
      </c>
      <c r="J49" s="20">
        <v>81.06</v>
      </c>
      <c r="K49" s="31"/>
      <c r="L49" s="20">
        <f t="shared" si="4"/>
        <v>1348.06</v>
      </c>
      <c r="M49" s="5"/>
      <c r="N49" s="5"/>
      <c r="O49" s="5"/>
      <c r="P49" s="5"/>
      <c r="Q49" s="5"/>
      <c r="R49" s="5"/>
      <c r="S49" s="5"/>
      <c r="T49" s="5"/>
    </row>
    <row r="50" spans="1:20" ht="28.5" customHeight="1" x14ac:dyDescent="0.25">
      <c r="A50" s="23">
        <f t="shared" si="5"/>
        <v>49</v>
      </c>
      <c r="B50" s="24" t="s">
        <v>82</v>
      </c>
      <c r="C50" s="15" t="s">
        <v>148</v>
      </c>
      <c r="D50" s="21">
        <v>14</v>
      </c>
      <c r="E50" s="16" t="s">
        <v>154</v>
      </c>
      <c r="F50" s="19">
        <v>733</v>
      </c>
      <c r="G50" s="20">
        <f t="shared" si="3"/>
        <v>8796</v>
      </c>
      <c r="H50" s="20">
        <f t="shared" si="1"/>
        <v>733</v>
      </c>
      <c r="I50" s="20">
        <f t="shared" si="2"/>
        <v>450</v>
      </c>
      <c r="J50" s="20"/>
      <c r="K50" s="31"/>
      <c r="L50" s="20">
        <f t="shared" si="4"/>
        <v>1183</v>
      </c>
      <c r="M50" s="5"/>
      <c r="N50" s="5"/>
      <c r="O50" s="5"/>
      <c r="P50" s="5"/>
      <c r="Q50" s="5"/>
      <c r="R50" s="5"/>
      <c r="S50" s="5"/>
      <c r="T50" s="5"/>
    </row>
    <row r="51" spans="1:20" ht="28.5" customHeight="1" x14ac:dyDescent="0.25">
      <c r="A51" s="23">
        <f t="shared" si="5"/>
        <v>50</v>
      </c>
      <c r="B51" s="24" t="s">
        <v>82</v>
      </c>
      <c r="C51" s="15" t="s">
        <v>148</v>
      </c>
      <c r="D51" s="21">
        <v>36</v>
      </c>
      <c r="E51" s="16" t="s">
        <v>154</v>
      </c>
      <c r="F51" s="19">
        <v>733</v>
      </c>
      <c r="G51" s="20">
        <f t="shared" si="3"/>
        <v>8796</v>
      </c>
      <c r="H51" s="20">
        <f t="shared" si="1"/>
        <v>733</v>
      </c>
      <c r="I51" s="20">
        <f t="shared" si="2"/>
        <v>450</v>
      </c>
      <c r="J51" s="20"/>
      <c r="K51" s="31"/>
      <c r="L51" s="20">
        <f t="shared" si="4"/>
        <v>1183</v>
      </c>
      <c r="M51" s="5"/>
      <c r="N51" s="5"/>
      <c r="O51" s="5"/>
      <c r="P51" s="5"/>
      <c r="Q51" s="5"/>
      <c r="R51" s="5"/>
      <c r="S51" s="5"/>
      <c r="T51" s="5"/>
    </row>
    <row r="52" spans="1:20" ht="28.5" customHeight="1" x14ac:dyDescent="0.25">
      <c r="A52" s="23">
        <f t="shared" si="5"/>
        <v>51</v>
      </c>
      <c r="B52" s="24" t="s">
        <v>68</v>
      </c>
      <c r="C52" s="15" t="s">
        <v>149</v>
      </c>
      <c r="D52" s="21">
        <v>16</v>
      </c>
      <c r="E52" s="16" t="s">
        <v>157</v>
      </c>
      <c r="F52" s="19">
        <v>561</v>
      </c>
      <c r="G52" s="20">
        <f t="shared" si="3"/>
        <v>6732</v>
      </c>
      <c r="H52" s="20">
        <f t="shared" si="1"/>
        <v>561</v>
      </c>
      <c r="I52" s="20">
        <f t="shared" si="2"/>
        <v>450</v>
      </c>
      <c r="J52" s="20"/>
      <c r="K52" s="31"/>
      <c r="L52" s="20">
        <f t="shared" si="4"/>
        <v>1011</v>
      </c>
      <c r="M52" s="5"/>
      <c r="N52" s="5"/>
      <c r="O52" s="5"/>
      <c r="P52" s="5"/>
      <c r="Q52" s="5"/>
      <c r="R52" s="5"/>
      <c r="S52" s="5"/>
      <c r="T52" s="5"/>
    </row>
    <row r="53" spans="1:20" ht="28.5" customHeight="1" x14ac:dyDescent="0.25">
      <c r="A53" s="23">
        <f t="shared" si="5"/>
        <v>52</v>
      </c>
      <c r="B53" s="24" t="s">
        <v>83</v>
      </c>
      <c r="C53" s="15" t="s">
        <v>148</v>
      </c>
      <c r="D53" s="21">
        <v>86</v>
      </c>
      <c r="E53" s="16" t="s">
        <v>152</v>
      </c>
      <c r="F53" s="19">
        <v>1676</v>
      </c>
      <c r="G53" s="20">
        <f t="shared" si="3"/>
        <v>20112</v>
      </c>
      <c r="H53" s="20">
        <f t="shared" si="1"/>
        <v>1676</v>
      </c>
      <c r="I53" s="20">
        <f t="shared" si="2"/>
        <v>450</v>
      </c>
      <c r="J53" s="20"/>
      <c r="K53" s="31">
        <v>461.34</v>
      </c>
      <c r="L53" s="20">
        <f t="shared" si="4"/>
        <v>2587.34</v>
      </c>
      <c r="M53" s="5"/>
      <c r="N53" s="5"/>
      <c r="O53" s="5"/>
      <c r="P53" s="5"/>
      <c r="Q53" s="5"/>
      <c r="R53" s="5"/>
      <c r="S53" s="5"/>
      <c r="T53" s="5"/>
    </row>
    <row r="54" spans="1:20" ht="28.5" customHeight="1" x14ac:dyDescent="0.25">
      <c r="A54" s="23">
        <f t="shared" si="5"/>
        <v>53</v>
      </c>
      <c r="B54" s="24" t="s">
        <v>50</v>
      </c>
      <c r="C54" s="15" t="s">
        <v>148</v>
      </c>
      <c r="D54" s="21">
        <v>91</v>
      </c>
      <c r="E54" s="16" t="s">
        <v>153</v>
      </c>
      <c r="F54" s="19">
        <v>1212</v>
      </c>
      <c r="G54" s="20">
        <f t="shared" si="3"/>
        <v>14544</v>
      </c>
      <c r="H54" s="20">
        <f t="shared" si="1"/>
        <v>1212</v>
      </c>
      <c r="I54" s="20">
        <f t="shared" si="2"/>
        <v>450</v>
      </c>
      <c r="J54" s="20"/>
      <c r="K54" s="31">
        <v>1085.33</v>
      </c>
      <c r="L54" s="20">
        <f t="shared" si="4"/>
        <v>2747.33</v>
      </c>
      <c r="M54" s="5"/>
      <c r="N54" s="5"/>
      <c r="O54" s="5"/>
      <c r="P54" s="5"/>
      <c r="Q54" s="5"/>
      <c r="R54" s="5"/>
      <c r="S54" s="5"/>
      <c r="T54" s="5"/>
    </row>
    <row r="55" spans="1:20" ht="28.5" customHeight="1" x14ac:dyDescent="0.25">
      <c r="A55" s="23">
        <f t="shared" si="5"/>
        <v>54</v>
      </c>
      <c r="B55" s="24" t="s">
        <v>84</v>
      </c>
      <c r="C55" s="15" t="s">
        <v>148</v>
      </c>
      <c r="D55" s="21">
        <v>17</v>
      </c>
      <c r="E55" s="16" t="s">
        <v>154</v>
      </c>
      <c r="F55" s="19">
        <v>733</v>
      </c>
      <c r="G55" s="20">
        <f t="shared" si="3"/>
        <v>8796</v>
      </c>
      <c r="H55" s="20">
        <f t="shared" si="1"/>
        <v>733</v>
      </c>
      <c r="I55" s="20">
        <f t="shared" si="2"/>
        <v>450</v>
      </c>
      <c r="J55" s="20"/>
      <c r="K55" s="31"/>
      <c r="L55" s="20">
        <f t="shared" si="4"/>
        <v>1183</v>
      </c>
      <c r="M55" s="5"/>
      <c r="N55" s="5"/>
      <c r="O55" s="5"/>
      <c r="P55" s="5"/>
      <c r="Q55" s="5"/>
      <c r="R55" s="5"/>
      <c r="S55" s="5"/>
      <c r="T55" s="5"/>
    </row>
    <row r="56" spans="1:20" ht="28.5" customHeight="1" x14ac:dyDescent="0.25">
      <c r="A56" s="23">
        <f t="shared" si="5"/>
        <v>55</v>
      </c>
      <c r="B56" s="24" t="s">
        <v>85</v>
      </c>
      <c r="C56" s="15" t="s">
        <v>148</v>
      </c>
      <c r="D56" s="21">
        <v>107</v>
      </c>
      <c r="E56" s="16" t="s">
        <v>152</v>
      </c>
      <c r="F56" s="19">
        <v>1676</v>
      </c>
      <c r="G56" s="20">
        <f t="shared" si="3"/>
        <v>20112</v>
      </c>
      <c r="H56" s="20">
        <f t="shared" si="1"/>
        <v>1676</v>
      </c>
      <c r="I56" s="20">
        <f t="shared" si="2"/>
        <v>450</v>
      </c>
      <c r="J56" s="20"/>
      <c r="K56" s="31"/>
      <c r="L56" s="20">
        <f t="shared" si="4"/>
        <v>2126</v>
      </c>
      <c r="M56" s="5"/>
      <c r="N56" s="5"/>
      <c r="O56" s="5"/>
      <c r="P56" s="5"/>
      <c r="Q56" s="5"/>
      <c r="R56" s="5"/>
      <c r="S56" s="5"/>
      <c r="T56" s="5"/>
    </row>
    <row r="57" spans="1:20" ht="28.5" customHeight="1" x14ac:dyDescent="0.25">
      <c r="A57" s="23">
        <f t="shared" si="5"/>
        <v>56</v>
      </c>
      <c r="B57" s="24" t="s">
        <v>86</v>
      </c>
      <c r="C57" s="15" t="s">
        <v>148</v>
      </c>
      <c r="D57" s="21">
        <v>10</v>
      </c>
      <c r="E57" s="16" t="s">
        <v>150</v>
      </c>
      <c r="F57" s="19">
        <v>4283</v>
      </c>
      <c r="G57" s="20">
        <f t="shared" si="3"/>
        <v>51396</v>
      </c>
      <c r="H57" s="20">
        <f t="shared" si="1"/>
        <v>4283</v>
      </c>
      <c r="I57" s="20">
        <f t="shared" si="2"/>
        <v>450</v>
      </c>
      <c r="J57" s="20"/>
      <c r="K57" s="31">
        <v>102</v>
      </c>
      <c r="L57" s="20">
        <f t="shared" si="4"/>
        <v>4835</v>
      </c>
      <c r="M57" s="5"/>
      <c r="N57" s="5"/>
      <c r="O57" s="5"/>
      <c r="P57" s="5"/>
      <c r="Q57" s="5"/>
      <c r="R57" s="5"/>
      <c r="S57" s="5"/>
      <c r="T57" s="5"/>
    </row>
    <row r="58" spans="1:20" ht="28.5" customHeight="1" x14ac:dyDescent="0.25">
      <c r="A58" s="23">
        <f t="shared" si="5"/>
        <v>57</v>
      </c>
      <c r="B58" s="24" t="s">
        <v>87</v>
      </c>
      <c r="C58" s="15" t="s">
        <v>148</v>
      </c>
      <c r="D58" s="21">
        <v>195</v>
      </c>
      <c r="E58" s="16" t="s">
        <v>156</v>
      </c>
      <c r="F58" s="19">
        <v>3247</v>
      </c>
      <c r="G58" s="20">
        <f t="shared" si="3"/>
        <v>38964</v>
      </c>
      <c r="H58" s="20">
        <f t="shared" si="1"/>
        <v>3247</v>
      </c>
      <c r="I58" s="20">
        <f t="shared" si="2"/>
        <v>450</v>
      </c>
      <c r="J58" s="20"/>
      <c r="K58" s="31">
        <v>424.90000000000003</v>
      </c>
      <c r="L58" s="20">
        <f t="shared" si="4"/>
        <v>4121.8999999999996</v>
      </c>
      <c r="M58" s="5"/>
      <c r="N58" s="5"/>
      <c r="O58" s="5"/>
      <c r="P58" s="5"/>
      <c r="Q58" s="5"/>
      <c r="R58" s="5"/>
      <c r="S58" s="5"/>
      <c r="T58" s="5"/>
    </row>
    <row r="59" spans="1:20" ht="28.5" customHeight="1" x14ac:dyDescent="0.25">
      <c r="A59" s="23">
        <f t="shared" si="5"/>
        <v>58</v>
      </c>
      <c r="B59" s="24" t="s">
        <v>44</v>
      </c>
      <c r="C59" s="15" t="s">
        <v>148</v>
      </c>
      <c r="D59" s="21">
        <v>40</v>
      </c>
      <c r="E59" s="16" t="s">
        <v>153</v>
      </c>
      <c r="F59" s="19">
        <v>1212</v>
      </c>
      <c r="G59" s="20">
        <f t="shared" si="3"/>
        <v>14544</v>
      </c>
      <c r="H59" s="20">
        <f t="shared" si="1"/>
        <v>1212</v>
      </c>
      <c r="I59" s="20">
        <f t="shared" si="2"/>
        <v>450</v>
      </c>
      <c r="J59" s="20"/>
      <c r="K59" s="31"/>
      <c r="L59" s="20">
        <f t="shared" si="4"/>
        <v>1662</v>
      </c>
      <c r="N59" s="5"/>
      <c r="O59" s="5"/>
      <c r="P59" s="5"/>
      <c r="Q59" s="5"/>
      <c r="R59" s="5"/>
      <c r="S59" s="5"/>
      <c r="T59" s="5"/>
    </row>
    <row r="60" spans="1:20" ht="28.5" customHeight="1" x14ac:dyDescent="0.25">
      <c r="A60" s="23">
        <f t="shared" si="5"/>
        <v>59</v>
      </c>
      <c r="B60" s="24" t="s">
        <v>80</v>
      </c>
      <c r="C60" s="15" t="s">
        <v>148</v>
      </c>
      <c r="D60" s="21">
        <v>7</v>
      </c>
      <c r="E60" s="16" t="s">
        <v>154</v>
      </c>
      <c r="F60" s="19">
        <v>733</v>
      </c>
      <c r="G60" s="20">
        <f t="shared" si="3"/>
        <v>8796</v>
      </c>
      <c r="H60" s="20">
        <f t="shared" si="1"/>
        <v>733</v>
      </c>
      <c r="I60" s="20">
        <f t="shared" si="2"/>
        <v>450</v>
      </c>
      <c r="J60" s="20"/>
      <c r="K60" s="31"/>
      <c r="L60" s="20">
        <f t="shared" si="4"/>
        <v>1183</v>
      </c>
      <c r="M60" s="5"/>
      <c r="N60" s="5"/>
      <c r="O60" s="5"/>
      <c r="P60" s="5"/>
      <c r="Q60" s="5"/>
      <c r="R60" s="5"/>
      <c r="S60" s="5"/>
      <c r="T60" s="5"/>
    </row>
    <row r="61" spans="1:20" ht="28.5" customHeight="1" x14ac:dyDescent="0.25">
      <c r="A61" s="23">
        <f t="shared" si="5"/>
        <v>60</v>
      </c>
      <c r="B61" s="24" t="s">
        <v>88</v>
      </c>
      <c r="C61" s="15" t="s">
        <v>148</v>
      </c>
      <c r="D61" s="21">
        <v>69</v>
      </c>
      <c r="E61" s="16" t="s">
        <v>150</v>
      </c>
      <c r="F61" s="19">
        <v>817</v>
      </c>
      <c r="G61" s="20">
        <f t="shared" si="3"/>
        <v>9804</v>
      </c>
      <c r="H61" s="20">
        <f t="shared" si="1"/>
        <v>817</v>
      </c>
      <c r="I61" s="20">
        <f t="shared" si="2"/>
        <v>450</v>
      </c>
      <c r="J61" s="20"/>
      <c r="K61" s="31">
        <v>729</v>
      </c>
      <c r="L61" s="20">
        <f t="shared" si="4"/>
        <v>1996</v>
      </c>
      <c r="M61" s="5"/>
      <c r="N61" s="5"/>
      <c r="O61" s="5"/>
      <c r="P61" s="5"/>
      <c r="Q61" s="5"/>
      <c r="R61" s="5"/>
      <c r="S61" s="5"/>
      <c r="T61" s="5"/>
    </row>
    <row r="62" spans="1:20" s="37" customFormat="1" ht="28.5" customHeight="1" x14ac:dyDescent="0.25">
      <c r="A62" s="23">
        <f t="shared" si="5"/>
        <v>61</v>
      </c>
      <c r="B62" s="24" t="s">
        <v>116</v>
      </c>
      <c r="C62" s="15" t="s">
        <v>148</v>
      </c>
      <c r="D62" s="21">
        <v>98</v>
      </c>
      <c r="E62" s="16" t="s">
        <v>152</v>
      </c>
      <c r="F62" s="19">
        <v>1676</v>
      </c>
      <c r="G62" s="31">
        <f t="shared" ref="G62" si="7">+F62*12</f>
        <v>20112</v>
      </c>
      <c r="H62" s="20">
        <f t="shared" si="1"/>
        <v>1676</v>
      </c>
      <c r="I62" s="20">
        <f t="shared" si="2"/>
        <v>450</v>
      </c>
      <c r="J62" s="31"/>
      <c r="K62" s="31"/>
      <c r="L62" s="31"/>
      <c r="M62" s="36"/>
      <c r="N62" s="36"/>
      <c r="O62" s="36"/>
      <c r="P62" s="36"/>
      <c r="Q62" s="36"/>
      <c r="R62" s="36"/>
      <c r="S62" s="36"/>
      <c r="T62" s="36"/>
    </row>
    <row r="63" spans="1:20" ht="28.5" customHeight="1" x14ac:dyDescent="0.25">
      <c r="A63" s="23">
        <f t="shared" si="5"/>
        <v>62</v>
      </c>
      <c r="B63" s="24" t="s">
        <v>90</v>
      </c>
      <c r="C63" s="15" t="s">
        <v>148</v>
      </c>
      <c r="D63" s="21">
        <v>75</v>
      </c>
      <c r="E63" s="16" t="s">
        <v>151</v>
      </c>
      <c r="F63" s="19">
        <v>2368</v>
      </c>
      <c r="G63" s="20">
        <f t="shared" si="3"/>
        <v>28416</v>
      </c>
      <c r="H63" s="20">
        <f t="shared" si="1"/>
        <v>2368</v>
      </c>
      <c r="I63" s="20">
        <f t="shared" si="2"/>
        <v>450</v>
      </c>
      <c r="J63" s="20"/>
      <c r="K63" s="31">
        <v>87.9</v>
      </c>
      <c r="L63" s="20">
        <f t="shared" si="4"/>
        <v>2905.9</v>
      </c>
      <c r="M63" s="5"/>
      <c r="N63" s="5"/>
      <c r="O63" s="5"/>
      <c r="P63" s="5"/>
      <c r="Q63" s="5"/>
      <c r="R63" s="5"/>
      <c r="S63" s="5"/>
      <c r="T63" s="5"/>
    </row>
    <row r="64" spans="1:20" ht="28.5" customHeight="1" x14ac:dyDescent="0.25">
      <c r="A64" s="23">
        <f t="shared" si="5"/>
        <v>63</v>
      </c>
      <c r="B64" s="24" t="s">
        <v>91</v>
      </c>
      <c r="C64" s="15" t="s">
        <v>148</v>
      </c>
      <c r="D64" s="21">
        <v>55</v>
      </c>
      <c r="E64" s="16" t="s">
        <v>154</v>
      </c>
      <c r="F64" s="19">
        <v>3854</v>
      </c>
      <c r="G64" s="20">
        <f t="shared" si="3"/>
        <v>46248</v>
      </c>
      <c r="H64" s="20">
        <f t="shared" si="1"/>
        <v>3854</v>
      </c>
      <c r="I64" s="20">
        <f t="shared" si="2"/>
        <v>450</v>
      </c>
      <c r="J64" s="20"/>
      <c r="K64" s="31"/>
      <c r="L64" s="20">
        <f t="shared" si="4"/>
        <v>4304</v>
      </c>
      <c r="M64" s="5"/>
      <c r="N64" s="5"/>
      <c r="O64" s="5"/>
      <c r="P64" s="5"/>
      <c r="Q64" s="5"/>
      <c r="R64" s="5"/>
      <c r="S64" s="5"/>
      <c r="T64" s="5"/>
    </row>
    <row r="65" spans="1:20" ht="28.5" customHeight="1" x14ac:dyDescent="0.25">
      <c r="A65" s="23">
        <f t="shared" si="5"/>
        <v>64</v>
      </c>
      <c r="B65" s="24" t="s">
        <v>73</v>
      </c>
      <c r="C65" s="15" t="s">
        <v>148</v>
      </c>
      <c r="D65" s="21">
        <v>27</v>
      </c>
      <c r="E65" s="16" t="s">
        <v>153</v>
      </c>
      <c r="F65" s="19">
        <v>1212</v>
      </c>
      <c r="G65" s="20">
        <f t="shared" si="3"/>
        <v>14544</v>
      </c>
      <c r="H65" s="20">
        <f t="shared" si="1"/>
        <v>1212</v>
      </c>
      <c r="I65" s="20">
        <f t="shared" si="2"/>
        <v>450</v>
      </c>
      <c r="J65" s="20">
        <v>35.35</v>
      </c>
      <c r="K65" s="31"/>
      <c r="L65" s="20">
        <f t="shared" si="4"/>
        <v>1697.35</v>
      </c>
      <c r="M65" s="5"/>
      <c r="N65" s="5"/>
      <c r="O65" s="5"/>
      <c r="P65" s="5"/>
      <c r="Q65" s="5"/>
      <c r="R65" s="5"/>
      <c r="S65" s="5"/>
      <c r="T65" s="5"/>
    </row>
    <row r="66" spans="1:20" ht="28.5" customHeight="1" x14ac:dyDescent="0.25">
      <c r="A66" s="23">
        <f t="shared" si="5"/>
        <v>65</v>
      </c>
      <c r="B66" s="24" t="s">
        <v>59</v>
      </c>
      <c r="C66" s="15" t="s">
        <v>148</v>
      </c>
      <c r="D66" s="21">
        <v>35</v>
      </c>
      <c r="E66" s="16" t="s">
        <v>154</v>
      </c>
      <c r="F66" s="19">
        <v>733</v>
      </c>
      <c r="G66" s="20">
        <f t="shared" si="3"/>
        <v>8796</v>
      </c>
      <c r="H66" s="20">
        <f t="shared" si="1"/>
        <v>733</v>
      </c>
      <c r="I66" s="20">
        <f t="shared" si="2"/>
        <v>450</v>
      </c>
      <c r="J66" s="20">
        <v>48.8</v>
      </c>
      <c r="K66" s="31"/>
      <c r="L66" s="20">
        <f t="shared" si="4"/>
        <v>1231.8</v>
      </c>
      <c r="M66" s="5"/>
      <c r="N66" s="5"/>
      <c r="O66" s="5"/>
      <c r="P66" s="5"/>
      <c r="Q66" s="5"/>
      <c r="R66" s="5"/>
      <c r="S66" s="5"/>
      <c r="T66" s="5"/>
    </row>
    <row r="67" spans="1:20" ht="28.5" customHeight="1" x14ac:dyDescent="0.25">
      <c r="A67" s="23">
        <f t="shared" si="5"/>
        <v>66</v>
      </c>
      <c r="B67" s="24" t="s">
        <v>163</v>
      </c>
      <c r="C67" s="15" t="s">
        <v>148</v>
      </c>
      <c r="D67" s="21" t="s">
        <v>162</v>
      </c>
      <c r="E67" s="18">
        <v>5</v>
      </c>
      <c r="F67" s="19">
        <v>3247</v>
      </c>
      <c r="G67" s="31">
        <f t="shared" si="3"/>
        <v>38964</v>
      </c>
      <c r="H67" s="20">
        <f t="shared" ref="H67:H130" si="8">+F67/12*12</f>
        <v>3247</v>
      </c>
      <c r="I67" s="20">
        <f t="shared" ref="I67:I130" si="9">37.5*12</f>
        <v>450</v>
      </c>
      <c r="J67" s="20"/>
      <c r="K67" s="31">
        <v>2217.6</v>
      </c>
      <c r="L67" s="20">
        <f t="shared" si="4"/>
        <v>5914.6</v>
      </c>
      <c r="M67" s="5"/>
      <c r="N67" s="5"/>
      <c r="O67" s="5"/>
      <c r="P67" s="5"/>
      <c r="Q67" s="5"/>
      <c r="R67" s="5"/>
      <c r="S67" s="5"/>
      <c r="T67" s="5"/>
    </row>
    <row r="68" spans="1:20" ht="28.5" customHeight="1" x14ac:dyDescent="0.25">
      <c r="A68" s="23">
        <f t="shared" si="5"/>
        <v>67</v>
      </c>
      <c r="B68" s="24" t="s">
        <v>92</v>
      </c>
      <c r="C68" s="15" t="s">
        <v>148</v>
      </c>
      <c r="D68" s="21">
        <v>130</v>
      </c>
      <c r="E68" s="16" t="s">
        <v>151</v>
      </c>
      <c r="F68" s="19">
        <v>2368</v>
      </c>
      <c r="G68" s="20">
        <f t="shared" ref="G68:G129" si="10">+F68*12</f>
        <v>28416</v>
      </c>
      <c r="H68" s="20">
        <f t="shared" si="8"/>
        <v>2368</v>
      </c>
      <c r="I68" s="20">
        <f t="shared" si="9"/>
        <v>450</v>
      </c>
      <c r="J68" s="20"/>
      <c r="K68" s="31">
        <v>322.3</v>
      </c>
      <c r="L68" s="20">
        <f t="shared" ref="L68:L129" si="11">SUM(H68:K68)</f>
        <v>3140.3</v>
      </c>
      <c r="M68" s="5"/>
      <c r="N68" s="5"/>
      <c r="O68" s="5"/>
      <c r="P68" s="5"/>
      <c r="Q68" s="5"/>
      <c r="R68" s="5"/>
      <c r="S68" s="5"/>
      <c r="T68" s="5"/>
    </row>
    <row r="69" spans="1:20" ht="28.5" customHeight="1" x14ac:dyDescent="0.25">
      <c r="A69" s="23">
        <f t="shared" si="5"/>
        <v>68</v>
      </c>
      <c r="B69" s="24" t="s">
        <v>48</v>
      </c>
      <c r="C69" s="15" t="s">
        <v>148</v>
      </c>
      <c r="D69" s="21">
        <v>58</v>
      </c>
      <c r="E69" s="16" t="s">
        <v>153</v>
      </c>
      <c r="F69" s="19">
        <v>1212</v>
      </c>
      <c r="G69" s="20">
        <f t="shared" si="10"/>
        <v>14544</v>
      </c>
      <c r="H69" s="20">
        <f t="shared" si="8"/>
        <v>1212</v>
      </c>
      <c r="I69" s="20">
        <f t="shared" si="9"/>
        <v>450</v>
      </c>
      <c r="J69" s="20"/>
      <c r="K69" s="31"/>
      <c r="L69" s="20">
        <f t="shared" si="11"/>
        <v>1662</v>
      </c>
      <c r="M69" s="5"/>
      <c r="N69" s="5"/>
      <c r="O69" s="5"/>
      <c r="P69" s="5"/>
      <c r="Q69" s="5"/>
      <c r="R69" s="5"/>
      <c r="S69" s="5"/>
      <c r="T69" s="5"/>
    </row>
    <row r="70" spans="1:20" ht="28.5" customHeight="1" x14ac:dyDescent="0.25">
      <c r="A70" s="23">
        <f t="shared" ref="A70:A134" si="12">+A69+1</f>
        <v>69</v>
      </c>
      <c r="B70" s="24" t="s">
        <v>93</v>
      </c>
      <c r="C70" s="15" t="s">
        <v>148</v>
      </c>
      <c r="D70" s="21">
        <v>120</v>
      </c>
      <c r="E70" s="16" t="s">
        <v>151</v>
      </c>
      <c r="F70" s="19">
        <v>2368</v>
      </c>
      <c r="G70" s="20">
        <f t="shared" si="10"/>
        <v>28416</v>
      </c>
      <c r="H70" s="20">
        <f t="shared" si="8"/>
        <v>2368</v>
      </c>
      <c r="I70" s="20">
        <f t="shared" si="9"/>
        <v>450</v>
      </c>
      <c r="J70" s="20"/>
      <c r="K70" s="31"/>
      <c r="L70" s="20">
        <f t="shared" si="11"/>
        <v>2818</v>
      </c>
      <c r="M70" s="5"/>
      <c r="N70" s="5"/>
      <c r="O70" s="5"/>
      <c r="P70" s="5"/>
      <c r="Q70" s="5"/>
      <c r="R70" s="5"/>
      <c r="S70" s="5"/>
      <c r="T70" s="5"/>
    </row>
    <row r="71" spans="1:20" ht="28.5" customHeight="1" x14ac:dyDescent="0.25">
      <c r="A71" s="23">
        <f t="shared" si="12"/>
        <v>70</v>
      </c>
      <c r="B71" s="24" t="s">
        <v>94</v>
      </c>
      <c r="C71" s="15" t="s">
        <v>148</v>
      </c>
      <c r="D71" s="21">
        <v>89</v>
      </c>
      <c r="E71" s="16" t="s">
        <v>153</v>
      </c>
      <c r="F71" s="19">
        <v>1212</v>
      </c>
      <c r="G71" s="20">
        <f t="shared" si="10"/>
        <v>14544</v>
      </c>
      <c r="H71" s="20">
        <f t="shared" si="8"/>
        <v>1212</v>
      </c>
      <c r="I71" s="20">
        <f t="shared" si="9"/>
        <v>450</v>
      </c>
      <c r="J71" s="20"/>
      <c r="K71" s="31"/>
      <c r="L71" s="20">
        <f t="shared" si="11"/>
        <v>1662</v>
      </c>
      <c r="M71" s="5"/>
      <c r="N71" s="5"/>
      <c r="O71" s="5"/>
      <c r="P71" s="5"/>
      <c r="Q71" s="5"/>
      <c r="R71" s="5"/>
      <c r="S71" s="5"/>
      <c r="T71" s="5"/>
    </row>
    <row r="72" spans="1:20" s="37" customFormat="1" ht="28.5" customHeight="1" x14ac:dyDescent="0.25">
      <c r="A72" s="23">
        <f t="shared" si="12"/>
        <v>71</v>
      </c>
      <c r="B72" s="24" t="s">
        <v>71</v>
      </c>
      <c r="C72" s="15" t="s">
        <v>148</v>
      </c>
      <c r="D72" s="21">
        <v>82</v>
      </c>
      <c r="E72" s="16" t="s">
        <v>154</v>
      </c>
      <c r="F72" s="19">
        <v>1212</v>
      </c>
      <c r="G72" s="31">
        <f t="shared" si="10"/>
        <v>14544</v>
      </c>
      <c r="H72" s="20">
        <f t="shared" si="8"/>
        <v>1212</v>
      </c>
      <c r="I72" s="20">
        <f t="shared" si="9"/>
        <v>450</v>
      </c>
      <c r="J72" s="31"/>
      <c r="K72" s="31"/>
      <c r="L72" s="31">
        <f t="shared" si="11"/>
        <v>1662</v>
      </c>
      <c r="M72" s="36"/>
      <c r="N72" s="36"/>
      <c r="O72" s="36"/>
      <c r="P72" s="36"/>
      <c r="Q72" s="36"/>
      <c r="R72" s="36"/>
      <c r="S72" s="36"/>
      <c r="T72" s="36"/>
    </row>
    <row r="73" spans="1:20" ht="28.5" customHeight="1" x14ac:dyDescent="0.25">
      <c r="A73" s="23">
        <f t="shared" si="12"/>
        <v>72</v>
      </c>
      <c r="B73" s="24" t="s">
        <v>95</v>
      </c>
      <c r="C73" s="15" t="s">
        <v>148</v>
      </c>
      <c r="D73" s="21">
        <v>78</v>
      </c>
      <c r="E73" s="16" t="s">
        <v>152</v>
      </c>
      <c r="F73" s="19">
        <v>1676</v>
      </c>
      <c r="G73" s="20">
        <f t="shared" si="10"/>
        <v>20112</v>
      </c>
      <c r="H73" s="20">
        <f t="shared" si="8"/>
        <v>1676</v>
      </c>
      <c r="I73" s="20">
        <f t="shared" si="9"/>
        <v>450</v>
      </c>
      <c r="J73" s="20"/>
      <c r="K73" s="31">
        <v>599.72</v>
      </c>
      <c r="L73" s="20">
        <f t="shared" si="11"/>
        <v>2725.7200000000003</v>
      </c>
      <c r="M73" s="5"/>
      <c r="N73" s="5"/>
      <c r="O73" s="5"/>
      <c r="P73" s="5"/>
      <c r="Q73" s="5"/>
      <c r="R73" s="5"/>
      <c r="S73" s="5"/>
      <c r="T73" s="5"/>
    </row>
    <row r="74" spans="1:20" ht="28.5" customHeight="1" x14ac:dyDescent="0.25">
      <c r="A74" s="23">
        <f t="shared" si="12"/>
        <v>73</v>
      </c>
      <c r="B74" s="24" t="s">
        <v>96</v>
      </c>
      <c r="C74" s="15" t="s">
        <v>148</v>
      </c>
      <c r="D74" s="21">
        <v>135</v>
      </c>
      <c r="E74" s="16" t="s">
        <v>151</v>
      </c>
      <c r="F74" s="19">
        <v>2368</v>
      </c>
      <c r="G74" s="20">
        <f t="shared" si="10"/>
        <v>28416</v>
      </c>
      <c r="H74" s="20">
        <f t="shared" si="8"/>
        <v>2368</v>
      </c>
      <c r="I74" s="20">
        <f t="shared" si="9"/>
        <v>450</v>
      </c>
      <c r="J74" s="20"/>
      <c r="K74" s="31"/>
      <c r="L74" s="20">
        <f t="shared" si="11"/>
        <v>2818</v>
      </c>
      <c r="M74" s="5"/>
      <c r="N74" s="5"/>
      <c r="O74" s="5"/>
      <c r="P74" s="5"/>
      <c r="Q74" s="5"/>
      <c r="R74" s="5"/>
      <c r="S74" s="5"/>
      <c r="T74" s="5"/>
    </row>
    <row r="75" spans="1:20" ht="28.5" customHeight="1" x14ac:dyDescent="0.25">
      <c r="A75" s="23">
        <f t="shared" si="12"/>
        <v>74</v>
      </c>
      <c r="B75" s="24" t="s">
        <v>97</v>
      </c>
      <c r="C75" s="15" t="s">
        <v>148</v>
      </c>
      <c r="D75" s="21">
        <v>60</v>
      </c>
      <c r="E75" s="18">
        <v>5</v>
      </c>
      <c r="F75" s="19">
        <v>3247</v>
      </c>
      <c r="G75" s="20">
        <f t="shared" si="10"/>
        <v>38964</v>
      </c>
      <c r="H75" s="20">
        <f t="shared" si="8"/>
        <v>3247</v>
      </c>
      <c r="I75" s="20">
        <f t="shared" si="9"/>
        <v>450</v>
      </c>
      <c r="J75" s="20"/>
      <c r="K75" s="31"/>
      <c r="L75" s="20">
        <f t="shared" si="11"/>
        <v>3697</v>
      </c>
      <c r="N75" s="5"/>
      <c r="O75" s="5"/>
      <c r="P75" s="5"/>
      <c r="Q75" s="5"/>
      <c r="R75" s="5"/>
      <c r="S75" s="5"/>
      <c r="T75" s="5"/>
    </row>
    <row r="76" spans="1:20" ht="28.5" customHeight="1" x14ac:dyDescent="0.25">
      <c r="A76" s="23">
        <f t="shared" si="12"/>
        <v>75</v>
      </c>
      <c r="B76" s="24" t="s">
        <v>167</v>
      </c>
      <c r="C76" s="15" t="s">
        <v>148</v>
      </c>
      <c r="D76" s="21">
        <v>80</v>
      </c>
      <c r="E76" s="16" t="s">
        <v>152</v>
      </c>
      <c r="F76" s="19">
        <v>1676</v>
      </c>
      <c r="G76" s="20">
        <f t="shared" si="10"/>
        <v>20112</v>
      </c>
      <c r="H76" s="20">
        <f t="shared" si="8"/>
        <v>1676</v>
      </c>
      <c r="I76" s="20">
        <f t="shared" si="9"/>
        <v>450</v>
      </c>
      <c r="J76" s="20">
        <v>68</v>
      </c>
      <c r="K76" s="31">
        <v>149.54</v>
      </c>
      <c r="L76" s="20">
        <f t="shared" si="11"/>
        <v>2343.54</v>
      </c>
      <c r="M76" s="5"/>
      <c r="N76" s="5"/>
      <c r="O76" s="5"/>
      <c r="P76" s="5"/>
      <c r="Q76" s="5"/>
      <c r="R76" s="5"/>
      <c r="S76" s="5"/>
      <c r="T76" s="5"/>
    </row>
    <row r="77" spans="1:20" ht="28.5" customHeight="1" x14ac:dyDescent="0.25">
      <c r="A77" s="23">
        <f t="shared" si="12"/>
        <v>76</v>
      </c>
      <c r="B77" s="24" t="s">
        <v>60</v>
      </c>
      <c r="C77" s="15" t="s">
        <v>148</v>
      </c>
      <c r="D77" s="21">
        <v>12</v>
      </c>
      <c r="E77" s="16" t="s">
        <v>158</v>
      </c>
      <c r="F77" s="19">
        <v>622</v>
      </c>
      <c r="G77" s="20">
        <f t="shared" si="10"/>
        <v>7464</v>
      </c>
      <c r="H77" s="20">
        <f t="shared" si="8"/>
        <v>622</v>
      </c>
      <c r="I77" s="20">
        <f t="shared" si="9"/>
        <v>450</v>
      </c>
      <c r="J77" s="20">
        <v>41.44</v>
      </c>
      <c r="K77" s="31"/>
      <c r="L77" s="20">
        <f t="shared" si="11"/>
        <v>1113.44</v>
      </c>
      <c r="M77" s="5"/>
      <c r="N77" s="5"/>
      <c r="O77" s="5"/>
      <c r="P77" s="5"/>
      <c r="Q77" s="5"/>
      <c r="R77" s="5"/>
      <c r="S77" s="5"/>
      <c r="T77" s="5"/>
    </row>
    <row r="78" spans="1:20" ht="28.5" customHeight="1" x14ac:dyDescent="0.25">
      <c r="A78" s="23">
        <f t="shared" si="12"/>
        <v>77</v>
      </c>
      <c r="B78" s="24" t="s">
        <v>48</v>
      </c>
      <c r="C78" s="15" t="s">
        <v>148</v>
      </c>
      <c r="D78" s="21">
        <v>65</v>
      </c>
      <c r="E78" s="16" t="s">
        <v>153</v>
      </c>
      <c r="F78" s="19">
        <v>1212</v>
      </c>
      <c r="G78" s="20">
        <f t="shared" si="10"/>
        <v>14544</v>
      </c>
      <c r="H78" s="20">
        <f t="shared" si="8"/>
        <v>1212</v>
      </c>
      <c r="I78" s="20">
        <f t="shared" si="9"/>
        <v>450</v>
      </c>
      <c r="J78" s="20"/>
      <c r="K78" s="31"/>
      <c r="L78" s="20">
        <f t="shared" si="11"/>
        <v>1662</v>
      </c>
      <c r="M78" s="5"/>
      <c r="N78" s="5"/>
      <c r="O78" s="5"/>
      <c r="P78" s="5"/>
      <c r="Q78" s="5"/>
      <c r="R78" s="5"/>
      <c r="S78" s="5"/>
      <c r="T78" s="5"/>
    </row>
    <row r="79" spans="1:20" ht="28.5" customHeight="1" x14ac:dyDescent="0.25">
      <c r="A79" s="23">
        <f t="shared" si="12"/>
        <v>78</v>
      </c>
      <c r="B79" s="24" t="s">
        <v>99</v>
      </c>
      <c r="C79" s="15" t="s">
        <v>148</v>
      </c>
      <c r="D79" s="21">
        <v>205</v>
      </c>
      <c r="E79" s="16" t="s">
        <v>154</v>
      </c>
      <c r="F79" s="19">
        <v>3854</v>
      </c>
      <c r="G79" s="20">
        <f t="shared" si="10"/>
        <v>46248</v>
      </c>
      <c r="H79" s="20">
        <f t="shared" si="8"/>
        <v>3854</v>
      </c>
      <c r="I79" s="20">
        <f t="shared" si="9"/>
        <v>450</v>
      </c>
      <c r="J79" s="20"/>
      <c r="K79" s="31"/>
      <c r="L79" s="20">
        <f t="shared" si="11"/>
        <v>4304</v>
      </c>
      <c r="M79" s="5"/>
      <c r="N79" s="5"/>
      <c r="O79" s="5"/>
      <c r="P79" s="5"/>
      <c r="Q79" s="5"/>
      <c r="R79" s="5"/>
      <c r="S79" s="5"/>
      <c r="T79" s="5"/>
    </row>
    <row r="80" spans="1:20" ht="28.5" customHeight="1" x14ac:dyDescent="0.25">
      <c r="A80" s="23">
        <f t="shared" si="12"/>
        <v>79</v>
      </c>
      <c r="B80" s="24" t="s">
        <v>100</v>
      </c>
      <c r="C80" s="15" t="s">
        <v>148</v>
      </c>
      <c r="D80" s="21">
        <v>116</v>
      </c>
      <c r="E80" s="16" t="s">
        <v>154</v>
      </c>
      <c r="F80" s="19">
        <v>733</v>
      </c>
      <c r="G80" s="20">
        <f t="shared" si="10"/>
        <v>8796</v>
      </c>
      <c r="H80" s="20">
        <f t="shared" si="8"/>
        <v>733</v>
      </c>
      <c r="I80" s="20">
        <f t="shared" si="9"/>
        <v>450</v>
      </c>
      <c r="J80" s="20">
        <v>64.760000000000005</v>
      </c>
      <c r="K80" s="31"/>
      <c r="L80" s="20">
        <f t="shared" si="11"/>
        <v>1247.76</v>
      </c>
      <c r="M80" s="5"/>
      <c r="N80" s="5"/>
      <c r="O80" s="5"/>
      <c r="P80" s="5"/>
      <c r="Q80" s="5"/>
      <c r="R80" s="5"/>
      <c r="S80" s="5"/>
      <c r="T80" s="5"/>
    </row>
    <row r="81" spans="1:20" ht="28.5" customHeight="1" x14ac:dyDescent="0.25">
      <c r="A81" s="23">
        <f t="shared" si="12"/>
        <v>80</v>
      </c>
      <c r="B81" s="24" t="s">
        <v>42</v>
      </c>
      <c r="C81" s="15" t="s">
        <v>148</v>
      </c>
      <c r="D81" s="21">
        <v>1</v>
      </c>
      <c r="E81" s="16" t="s">
        <v>160</v>
      </c>
      <c r="F81" s="19">
        <v>2833.67</v>
      </c>
      <c r="G81" s="20">
        <f t="shared" si="10"/>
        <v>34004.04</v>
      </c>
      <c r="H81" s="20">
        <f t="shared" si="8"/>
        <v>2833.67</v>
      </c>
      <c r="I81" s="20">
        <f t="shared" si="9"/>
        <v>450</v>
      </c>
      <c r="J81" s="20"/>
      <c r="K81" s="31"/>
      <c r="L81" s="20">
        <f t="shared" si="11"/>
        <v>3283.67</v>
      </c>
      <c r="M81" s="5"/>
      <c r="N81" s="5"/>
      <c r="O81" s="5"/>
      <c r="P81" s="5"/>
      <c r="Q81" s="5"/>
      <c r="R81" s="5"/>
      <c r="S81" s="5"/>
      <c r="T81" s="5"/>
    </row>
    <row r="82" spans="1:20" ht="28.5" customHeight="1" x14ac:dyDescent="0.25">
      <c r="A82" s="23">
        <f t="shared" si="12"/>
        <v>81</v>
      </c>
      <c r="B82" s="24" t="s">
        <v>73</v>
      </c>
      <c r="C82" s="15" t="s">
        <v>148</v>
      </c>
      <c r="D82" s="21">
        <v>61</v>
      </c>
      <c r="E82" s="16" t="s">
        <v>153</v>
      </c>
      <c r="F82" s="19">
        <v>1212</v>
      </c>
      <c r="G82" s="20">
        <f t="shared" si="10"/>
        <v>14544</v>
      </c>
      <c r="H82" s="20">
        <f t="shared" si="8"/>
        <v>1212</v>
      </c>
      <c r="I82" s="20">
        <f t="shared" si="9"/>
        <v>450</v>
      </c>
      <c r="J82" s="20"/>
      <c r="K82" s="31"/>
      <c r="L82" s="20">
        <f t="shared" si="11"/>
        <v>1662</v>
      </c>
      <c r="M82" s="5"/>
      <c r="N82" s="5"/>
      <c r="O82" s="5"/>
      <c r="P82" s="5"/>
      <c r="Q82" s="5"/>
      <c r="R82" s="5"/>
      <c r="S82" s="5"/>
      <c r="T82" s="5"/>
    </row>
    <row r="83" spans="1:20" ht="28.5" customHeight="1" x14ac:dyDescent="0.25">
      <c r="A83" s="23">
        <f t="shared" si="12"/>
        <v>82</v>
      </c>
      <c r="B83" s="24" t="s">
        <v>46</v>
      </c>
      <c r="C83" s="15" t="s">
        <v>149</v>
      </c>
      <c r="D83" s="21">
        <v>5</v>
      </c>
      <c r="E83" s="16" t="s">
        <v>155</v>
      </c>
      <c r="F83" s="19">
        <v>596</v>
      </c>
      <c r="G83" s="20">
        <f t="shared" si="10"/>
        <v>7152</v>
      </c>
      <c r="H83" s="20">
        <f t="shared" si="8"/>
        <v>596</v>
      </c>
      <c r="I83" s="20">
        <f t="shared" si="9"/>
        <v>450</v>
      </c>
      <c r="J83" s="20">
        <v>171.11</v>
      </c>
      <c r="K83" s="31"/>
      <c r="L83" s="20">
        <f t="shared" si="11"/>
        <v>1217.1100000000001</v>
      </c>
      <c r="M83" s="5"/>
      <c r="N83" s="5"/>
      <c r="O83" s="5"/>
      <c r="P83" s="5"/>
      <c r="Q83" s="5"/>
      <c r="R83" s="5"/>
      <c r="S83" s="5"/>
      <c r="T83" s="5"/>
    </row>
    <row r="84" spans="1:20" ht="28.5" customHeight="1" x14ac:dyDescent="0.25">
      <c r="A84" s="23">
        <f t="shared" si="12"/>
        <v>83</v>
      </c>
      <c r="B84" s="24" t="s">
        <v>68</v>
      </c>
      <c r="C84" s="15" t="s">
        <v>149</v>
      </c>
      <c r="D84" s="21">
        <v>15</v>
      </c>
      <c r="E84" s="16" t="s">
        <v>157</v>
      </c>
      <c r="F84" s="19">
        <v>561</v>
      </c>
      <c r="G84" s="20">
        <f t="shared" si="10"/>
        <v>6732</v>
      </c>
      <c r="H84" s="20">
        <f t="shared" si="8"/>
        <v>561</v>
      </c>
      <c r="I84" s="20">
        <f t="shared" si="9"/>
        <v>450</v>
      </c>
      <c r="J84" s="20">
        <v>135.72</v>
      </c>
      <c r="K84" s="31"/>
      <c r="L84" s="20">
        <f t="shared" si="11"/>
        <v>1146.72</v>
      </c>
      <c r="M84" s="5"/>
      <c r="N84" s="5"/>
      <c r="O84" s="5"/>
      <c r="P84" s="5"/>
      <c r="Q84" s="5"/>
      <c r="R84" s="5"/>
      <c r="S84" s="5"/>
      <c r="T84" s="5"/>
    </row>
    <row r="85" spans="1:20" ht="28.5" customHeight="1" x14ac:dyDescent="0.25">
      <c r="A85" s="23">
        <f t="shared" si="12"/>
        <v>84</v>
      </c>
      <c r="B85" s="24" t="s">
        <v>60</v>
      </c>
      <c r="C85" s="15" t="s">
        <v>148</v>
      </c>
      <c r="D85" s="21">
        <v>30</v>
      </c>
      <c r="E85" s="16" t="s">
        <v>158</v>
      </c>
      <c r="F85" s="19">
        <v>622</v>
      </c>
      <c r="G85" s="20">
        <f t="shared" si="10"/>
        <v>7464</v>
      </c>
      <c r="H85" s="20">
        <f t="shared" si="8"/>
        <v>622</v>
      </c>
      <c r="I85" s="20">
        <f t="shared" si="9"/>
        <v>450</v>
      </c>
      <c r="J85" s="20"/>
      <c r="K85" s="31"/>
      <c r="L85" s="20">
        <f t="shared" si="11"/>
        <v>1072</v>
      </c>
      <c r="M85" s="5"/>
      <c r="N85" s="5"/>
      <c r="O85" s="5"/>
      <c r="P85" s="5"/>
      <c r="Q85" s="5"/>
      <c r="R85" s="5"/>
      <c r="S85" s="5"/>
      <c r="T85" s="5"/>
    </row>
    <row r="86" spans="1:20" ht="28.5" customHeight="1" x14ac:dyDescent="0.25">
      <c r="A86" s="23">
        <f t="shared" si="12"/>
        <v>85</v>
      </c>
      <c r="B86" s="24" t="s">
        <v>101</v>
      </c>
      <c r="C86" s="15" t="s">
        <v>148</v>
      </c>
      <c r="D86" s="21">
        <v>13</v>
      </c>
      <c r="E86" s="16" t="s">
        <v>159</v>
      </c>
      <c r="F86" s="19">
        <v>901</v>
      </c>
      <c r="G86" s="20">
        <f t="shared" si="10"/>
        <v>10812</v>
      </c>
      <c r="H86" s="20">
        <f t="shared" si="8"/>
        <v>901</v>
      </c>
      <c r="I86" s="20">
        <f t="shared" si="9"/>
        <v>450</v>
      </c>
      <c r="J86" s="20">
        <v>60</v>
      </c>
      <c r="K86" s="31"/>
      <c r="L86" s="20">
        <f t="shared" si="11"/>
        <v>1411</v>
      </c>
      <c r="M86" s="5"/>
      <c r="N86" s="5"/>
      <c r="O86" s="5"/>
      <c r="P86" s="5"/>
      <c r="Q86" s="5"/>
      <c r="R86" s="5"/>
      <c r="S86" s="5"/>
      <c r="T86" s="5"/>
    </row>
    <row r="87" spans="1:20" ht="28.5" customHeight="1" x14ac:dyDescent="0.25">
      <c r="A87" s="23">
        <f t="shared" si="12"/>
        <v>86</v>
      </c>
      <c r="B87" s="24" t="s">
        <v>44</v>
      </c>
      <c r="C87" s="15" t="s">
        <v>148</v>
      </c>
      <c r="D87" s="21">
        <v>101</v>
      </c>
      <c r="E87" s="16" t="s">
        <v>153</v>
      </c>
      <c r="F87" s="19">
        <v>1212</v>
      </c>
      <c r="G87" s="20">
        <f t="shared" si="10"/>
        <v>14544</v>
      </c>
      <c r="H87" s="20">
        <f t="shared" si="8"/>
        <v>1212</v>
      </c>
      <c r="I87" s="20">
        <f t="shared" si="9"/>
        <v>450</v>
      </c>
      <c r="J87" s="20"/>
      <c r="K87" s="31"/>
      <c r="L87" s="20">
        <f t="shared" si="11"/>
        <v>1662</v>
      </c>
      <c r="M87" s="5"/>
      <c r="N87" s="5"/>
      <c r="O87" s="5"/>
      <c r="P87" s="5"/>
      <c r="Q87" s="5"/>
      <c r="R87" s="5"/>
      <c r="S87" s="5"/>
      <c r="T87" s="5"/>
    </row>
    <row r="88" spans="1:20" ht="28.5" customHeight="1" x14ac:dyDescent="0.25">
      <c r="A88" s="23">
        <f t="shared" si="12"/>
        <v>87</v>
      </c>
      <c r="B88" s="24" t="s">
        <v>102</v>
      </c>
      <c r="C88" s="15" t="s">
        <v>148</v>
      </c>
      <c r="D88" s="21">
        <v>209</v>
      </c>
      <c r="E88" s="16" t="s">
        <v>154</v>
      </c>
      <c r="F88" s="19">
        <v>3854</v>
      </c>
      <c r="G88" s="20">
        <f t="shared" si="10"/>
        <v>46248</v>
      </c>
      <c r="H88" s="20">
        <f t="shared" si="8"/>
        <v>3854</v>
      </c>
      <c r="I88" s="20">
        <f t="shared" si="9"/>
        <v>450</v>
      </c>
      <c r="J88" s="20"/>
      <c r="K88" s="31">
        <v>406</v>
      </c>
      <c r="L88" s="20">
        <f t="shared" si="11"/>
        <v>4710</v>
      </c>
      <c r="M88" s="5"/>
      <c r="N88" s="5"/>
      <c r="O88" s="5"/>
      <c r="P88" s="5"/>
      <c r="Q88" s="5"/>
      <c r="R88" s="5"/>
      <c r="S88" s="5"/>
      <c r="T88" s="5"/>
    </row>
    <row r="89" spans="1:20" ht="28.5" customHeight="1" x14ac:dyDescent="0.25">
      <c r="A89" s="23">
        <f t="shared" si="12"/>
        <v>88</v>
      </c>
      <c r="B89" s="24" t="s">
        <v>103</v>
      </c>
      <c r="C89" s="15" t="s">
        <v>148</v>
      </c>
      <c r="D89" s="21">
        <v>32</v>
      </c>
      <c r="E89" s="16" t="s">
        <v>161</v>
      </c>
      <c r="F89" s="19">
        <v>986</v>
      </c>
      <c r="G89" s="20">
        <f t="shared" si="10"/>
        <v>11832</v>
      </c>
      <c r="H89" s="20">
        <f t="shared" si="8"/>
        <v>986</v>
      </c>
      <c r="I89" s="20">
        <f t="shared" si="9"/>
        <v>450</v>
      </c>
      <c r="J89" s="20"/>
      <c r="K89" s="31"/>
      <c r="L89" s="20">
        <f t="shared" si="11"/>
        <v>1436</v>
      </c>
      <c r="M89" s="5"/>
      <c r="N89" s="5"/>
      <c r="O89" s="5"/>
      <c r="P89" s="5"/>
      <c r="Q89" s="5"/>
      <c r="R89" s="5"/>
      <c r="S89" s="5"/>
      <c r="T89" s="5"/>
    </row>
    <row r="90" spans="1:20" ht="28.5" customHeight="1" x14ac:dyDescent="0.25">
      <c r="A90" s="23">
        <f t="shared" si="12"/>
        <v>89</v>
      </c>
      <c r="B90" s="24" t="s">
        <v>137</v>
      </c>
      <c r="C90" s="15" t="s">
        <v>148</v>
      </c>
      <c r="D90" s="21">
        <v>55</v>
      </c>
      <c r="E90" s="16" t="s">
        <v>153</v>
      </c>
      <c r="F90" s="19">
        <v>1212</v>
      </c>
      <c r="G90" s="20">
        <f t="shared" si="10"/>
        <v>14544</v>
      </c>
      <c r="H90" s="20">
        <f t="shared" si="8"/>
        <v>1212</v>
      </c>
      <c r="I90" s="20">
        <f t="shared" si="9"/>
        <v>450</v>
      </c>
      <c r="J90" s="20"/>
      <c r="K90" s="31"/>
      <c r="L90" s="20">
        <f t="shared" si="11"/>
        <v>1662</v>
      </c>
      <c r="M90" s="5"/>
      <c r="N90" s="5"/>
      <c r="O90" s="5"/>
      <c r="P90" s="5"/>
      <c r="Q90" s="5"/>
      <c r="R90" s="5"/>
      <c r="S90" s="5"/>
      <c r="T90" s="5"/>
    </row>
    <row r="91" spans="1:20" ht="28.5" customHeight="1" x14ac:dyDescent="0.25">
      <c r="A91" s="23">
        <f t="shared" si="12"/>
        <v>90</v>
      </c>
      <c r="B91" s="24" t="s">
        <v>94</v>
      </c>
      <c r="C91" s="15" t="s">
        <v>148</v>
      </c>
      <c r="D91" s="21" t="s">
        <v>162</v>
      </c>
      <c r="E91" s="16" t="s">
        <v>153</v>
      </c>
      <c r="F91" s="19">
        <v>1212</v>
      </c>
      <c r="G91" s="20">
        <f t="shared" si="10"/>
        <v>14544</v>
      </c>
      <c r="H91" s="20">
        <f t="shared" si="8"/>
        <v>1212</v>
      </c>
      <c r="I91" s="20">
        <f t="shared" si="9"/>
        <v>450</v>
      </c>
      <c r="J91" s="20">
        <v>101</v>
      </c>
      <c r="K91" s="31"/>
      <c r="L91" s="20">
        <f t="shared" si="11"/>
        <v>1763</v>
      </c>
      <c r="M91" s="5"/>
      <c r="N91" s="5"/>
      <c r="O91" s="5"/>
      <c r="P91" s="5"/>
      <c r="Q91" s="5"/>
      <c r="R91" s="5"/>
      <c r="S91" s="5"/>
      <c r="T91" s="5"/>
    </row>
    <row r="92" spans="1:20" ht="28.5" customHeight="1" x14ac:dyDescent="0.25">
      <c r="A92" s="23">
        <f t="shared" si="12"/>
        <v>91</v>
      </c>
      <c r="B92" s="24" t="s">
        <v>68</v>
      </c>
      <c r="C92" s="15" t="s">
        <v>149</v>
      </c>
      <c r="D92" s="21">
        <v>31</v>
      </c>
      <c r="E92" s="16" t="s">
        <v>157</v>
      </c>
      <c r="F92" s="19">
        <v>561</v>
      </c>
      <c r="G92" s="20">
        <f t="shared" si="10"/>
        <v>6732</v>
      </c>
      <c r="H92" s="20">
        <f t="shared" si="8"/>
        <v>561</v>
      </c>
      <c r="I92" s="20">
        <f t="shared" si="9"/>
        <v>450</v>
      </c>
      <c r="J92" s="20">
        <v>51.5</v>
      </c>
      <c r="K92" s="31"/>
      <c r="L92" s="20">
        <f t="shared" si="11"/>
        <v>1062.5</v>
      </c>
      <c r="M92" s="5"/>
      <c r="N92" s="5"/>
      <c r="O92" s="5"/>
      <c r="P92" s="5"/>
      <c r="Q92" s="5"/>
      <c r="R92" s="5"/>
      <c r="S92" s="5"/>
      <c r="T92" s="5"/>
    </row>
    <row r="93" spans="1:20" ht="28.5" customHeight="1" x14ac:dyDescent="0.25">
      <c r="A93" s="23">
        <f t="shared" si="12"/>
        <v>92</v>
      </c>
      <c r="B93" s="24" t="s">
        <v>104</v>
      </c>
      <c r="C93" s="15" t="s">
        <v>148</v>
      </c>
      <c r="D93" s="21">
        <v>72</v>
      </c>
      <c r="E93" s="18" t="s">
        <v>161</v>
      </c>
      <c r="F93" s="19">
        <v>1212</v>
      </c>
      <c r="G93" s="20">
        <f t="shared" si="10"/>
        <v>14544</v>
      </c>
      <c r="H93" s="20">
        <f t="shared" si="8"/>
        <v>1212</v>
      </c>
      <c r="I93" s="20">
        <f t="shared" si="9"/>
        <v>450</v>
      </c>
      <c r="J93" s="20">
        <v>16.350000000000001</v>
      </c>
      <c r="K93" s="31"/>
      <c r="L93" s="20">
        <f t="shared" si="11"/>
        <v>1678.35</v>
      </c>
      <c r="M93" s="5"/>
      <c r="N93" s="5"/>
      <c r="O93" s="5"/>
      <c r="P93" s="5"/>
      <c r="Q93" s="5"/>
      <c r="R93" s="5"/>
      <c r="S93" s="5"/>
      <c r="T93" s="5"/>
    </row>
    <row r="94" spans="1:20" ht="28.5" customHeight="1" x14ac:dyDescent="0.25">
      <c r="A94" s="23">
        <f t="shared" si="12"/>
        <v>93</v>
      </c>
      <c r="B94" s="24" t="s">
        <v>105</v>
      </c>
      <c r="C94" s="15" t="s">
        <v>148</v>
      </c>
      <c r="D94" s="21">
        <v>62</v>
      </c>
      <c r="E94" s="16" t="s">
        <v>152</v>
      </c>
      <c r="F94" s="19">
        <v>1676</v>
      </c>
      <c r="G94" s="20">
        <f t="shared" si="10"/>
        <v>20112</v>
      </c>
      <c r="H94" s="20">
        <f t="shared" si="8"/>
        <v>1676</v>
      </c>
      <c r="I94" s="20">
        <f t="shared" si="9"/>
        <v>450</v>
      </c>
      <c r="J94" s="20"/>
      <c r="K94" s="31">
        <v>1675.72</v>
      </c>
      <c r="L94" s="20">
        <f t="shared" si="11"/>
        <v>3801.7200000000003</v>
      </c>
      <c r="M94" s="5"/>
      <c r="N94" s="5"/>
      <c r="O94" s="5"/>
      <c r="P94" s="5"/>
      <c r="Q94" s="5"/>
      <c r="R94" s="5"/>
      <c r="S94" s="5"/>
      <c r="T94" s="5"/>
    </row>
    <row r="95" spans="1:20" ht="28.5" customHeight="1" x14ac:dyDescent="0.25">
      <c r="A95" s="23">
        <f t="shared" si="12"/>
        <v>94</v>
      </c>
      <c r="B95" s="25" t="s">
        <v>106</v>
      </c>
      <c r="C95" s="15" t="s">
        <v>148</v>
      </c>
      <c r="D95" s="21">
        <v>124</v>
      </c>
      <c r="E95" s="16" t="s">
        <v>153</v>
      </c>
      <c r="F95" s="19">
        <v>1212</v>
      </c>
      <c r="G95" s="20">
        <f t="shared" si="10"/>
        <v>14544</v>
      </c>
      <c r="H95" s="20">
        <f t="shared" si="8"/>
        <v>1212</v>
      </c>
      <c r="I95" s="20">
        <f t="shared" si="9"/>
        <v>450</v>
      </c>
      <c r="J95" s="20"/>
      <c r="K95" s="31"/>
      <c r="L95" s="20">
        <f t="shared" si="11"/>
        <v>1662</v>
      </c>
      <c r="M95" s="5"/>
      <c r="N95" s="5"/>
      <c r="O95" s="5"/>
      <c r="P95" s="5"/>
      <c r="Q95" s="5"/>
      <c r="R95" s="5"/>
      <c r="S95" s="5"/>
      <c r="T95" s="5"/>
    </row>
    <row r="96" spans="1:20" ht="28.5" customHeight="1" x14ac:dyDescent="0.25">
      <c r="A96" s="23">
        <f t="shared" si="12"/>
        <v>95</v>
      </c>
      <c r="B96" s="24" t="s">
        <v>107</v>
      </c>
      <c r="C96" s="15" t="s">
        <v>148</v>
      </c>
      <c r="D96" s="21">
        <v>208</v>
      </c>
      <c r="E96" s="16" t="s">
        <v>156</v>
      </c>
      <c r="F96" s="19">
        <v>3247</v>
      </c>
      <c r="G96" s="20">
        <f t="shared" si="10"/>
        <v>38964</v>
      </c>
      <c r="H96" s="20">
        <f t="shared" si="8"/>
        <v>3247</v>
      </c>
      <c r="I96" s="20">
        <f t="shared" si="9"/>
        <v>450</v>
      </c>
      <c r="J96" s="20"/>
      <c r="K96" s="31"/>
      <c r="L96" s="20">
        <f t="shared" si="11"/>
        <v>3697</v>
      </c>
      <c r="M96" s="5"/>
      <c r="N96" s="5"/>
      <c r="O96" s="5"/>
      <c r="P96" s="5"/>
      <c r="Q96" s="5"/>
      <c r="R96" s="5"/>
      <c r="S96" s="5"/>
      <c r="T96" s="5"/>
    </row>
    <row r="97" spans="1:20" ht="28.5" customHeight="1" x14ac:dyDescent="0.25">
      <c r="A97" s="23">
        <f t="shared" si="12"/>
        <v>96</v>
      </c>
      <c r="B97" s="24" t="s">
        <v>108</v>
      </c>
      <c r="C97" s="15" t="s">
        <v>148</v>
      </c>
      <c r="D97" s="21">
        <v>80</v>
      </c>
      <c r="E97" s="16" t="s">
        <v>151</v>
      </c>
      <c r="F97" s="19">
        <v>2368</v>
      </c>
      <c r="G97" s="20">
        <f t="shared" si="10"/>
        <v>28416</v>
      </c>
      <c r="H97" s="20">
        <f t="shared" si="8"/>
        <v>2368</v>
      </c>
      <c r="I97" s="20">
        <f t="shared" si="9"/>
        <v>450</v>
      </c>
      <c r="J97" s="20"/>
      <c r="K97" s="31">
        <v>586</v>
      </c>
      <c r="L97" s="20">
        <f t="shared" si="11"/>
        <v>3404</v>
      </c>
      <c r="M97" s="5"/>
      <c r="N97" s="5"/>
      <c r="O97" s="5"/>
      <c r="P97" s="5"/>
      <c r="Q97" s="5"/>
      <c r="R97" s="5"/>
      <c r="S97" s="5"/>
      <c r="T97" s="5"/>
    </row>
    <row r="98" spans="1:20" ht="28.5" customHeight="1" x14ac:dyDescent="0.25">
      <c r="A98" s="23">
        <f t="shared" si="12"/>
        <v>97</v>
      </c>
      <c r="B98" s="24" t="s">
        <v>44</v>
      </c>
      <c r="C98" s="15" t="s">
        <v>148</v>
      </c>
      <c r="D98" s="21">
        <v>100</v>
      </c>
      <c r="E98" s="16" t="s">
        <v>153</v>
      </c>
      <c r="F98" s="19">
        <v>1212</v>
      </c>
      <c r="G98" s="20">
        <f t="shared" si="10"/>
        <v>14544</v>
      </c>
      <c r="H98" s="20">
        <f t="shared" si="8"/>
        <v>1212</v>
      </c>
      <c r="I98" s="20">
        <f t="shared" si="9"/>
        <v>450</v>
      </c>
      <c r="J98" s="20"/>
      <c r="K98" s="31"/>
      <c r="L98" s="20">
        <f t="shared" si="11"/>
        <v>1662</v>
      </c>
      <c r="M98" s="5"/>
      <c r="N98" s="5"/>
      <c r="O98" s="5"/>
      <c r="P98" s="5"/>
      <c r="Q98" s="5"/>
      <c r="R98" s="5"/>
      <c r="S98" s="5"/>
      <c r="T98" s="5"/>
    </row>
    <row r="99" spans="1:20" ht="28.5" customHeight="1" x14ac:dyDescent="0.25">
      <c r="A99" s="23">
        <f t="shared" si="12"/>
        <v>98</v>
      </c>
      <c r="B99" s="24" t="s">
        <v>68</v>
      </c>
      <c r="C99" s="15" t="s">
        <v>149</v>
      </c>
      <c r="D99" s="21">
        <v>23</v>
      </c>
      <c r="E99" s="16" t="s">
        <v>157</v>
      </c>
      <c r="F99" s="19">
        <v>561</v>
      </c>
      <c r="G99" s="20">
        <f t="shared" si="10"/>
        <v>6732</v>
      </c>
      <c r="H99" s="20">
        <f t="shared" si="8"/>
        <v>561</v>
      </c>
      <c r="I99" s="20">
        <f t="shared" si="9"/>
        <v>450</v>
      </c>
      <c r="J99" s="20"/>
      <c r="K99" s="31"/>
      <c r="L99" s="20">
        <f t="shared" si="11"/>
        <v>1011</v>
      </c>
      <c r="M99" s="5"/>
      <c r="N99" s="5"/>
      <c r="O99" s="5"/>
      <c r="P99" s="5"/>
      <c r="Q99" s="5"/>
      <c r="R99" s="5"/>
      <c r="S99" s="5"/>
      <c r="T99" s="5"/>
    </row>
    <row r="100" spans="1:20" ht="28.5" customHeight="1" x14ac:dyDescent="0.25">
      <c r="A100" s="23">
        <f t="shared" si="12"/>
        <v>99</v>
      </c>
      <c r="B100" s="24" t="s">
        <v>109</v>
      </c>
      <c r="C100" s="15" t="s">
        <v>148</v>
      </c>
      <c r="D100" s="21">
        <v>110</v>
      </c>
      <c r="E100" s="16" t="s">
        <v>151</v>
      </c>
      <c r="F100" s="19">
        <v>2368</v>
      </c>
      <c r="G100" s="20">
        <f t="shared" si="10"/>
        <v>28416</v>
      </c>
      <c r="H100" s="20">
        <f t="shared" si="8"/>
        <v>2368</v>
      </c>
      <c r="I100" s="20">
        <f t="shared" si="9"/>
        <v>450</v>
      </c>
      <c r="J100" s="20"/>
      <c r="K100" s="31"/>
      <c r="L100" s="20">
        <f t="shared" si="11"/>
        <v>2818</v>
      </c>
      <c r="M100" s="5"/>
      <c r="N100" s="5"/>
      <c r="O100" s="5"/>
      <c r="P100" s="5"/>
      <c r="Q100" s="5"/>
      <c r="R100" s="5"/>
      <c r="S100" s="5"/>
      <c r="T100" s="5"/>
    </row>
    <row r="101" spans="1:20" ht="28.5" customHeight="1" x14ac:dyDescent="0.25">
      <c r="A101" s="23">
        <f t="shared" si="12"/>
        <v>100</v>
      </c>
      <c r="B101" s="24" t="s">
        <v>110</v>
      </c>
      <c r="C101" s="15" t="s">
        <v>148</v>
      </c>
      <c r="D101" s="21">
        <v>108</v>
      </c>
      <c r="E101" s="16" t="s">
        <v>152</v>
      </c>
      <c r="F101" s="19">
        <v>1676</v>
      </c>
      <c r="G101" s="20">
        <f t="shared" si="10"/>
        <v>20112</v>
      </c>
      <c r="H101" s="20">
        <f t="shared" si="8"/>
        <v>1676</v>
      </c>
      <c r="I101" s="20">
        <f t="shared" si="9"/>
        <v>450</v>
      </c>
      <c r="J101" s="20"/>
      <c r="K101" s="31"/>
      <c r="L101" s="20">
        <f t="shared" si="11"/>
        <v>2126</v>
      </c>
      <c r="M101" s="5"/>
      <c r="N101" s="5"/>
      <c r="O101" s="5"/>
      <c r="P101" s="5"/>
      <c r="Q101" s="5"/>
      <c r="R101" s="5"/>
      <c r="S101" s="5"/>
      <c r="T101" s="5"/>
    </row>
    <row r="102" spans="1:20" ht="28.5" customHeight="1" x14ac:dyDescent="0.25">
      <c r="A102" s="23">
        <f t="shared" si="12"/>
        <v>101</v>
      </c>
      <c r="B102" s="24" t="s">
        <v>44</v>
      </c>
      <c r="C102" s="15" t="s">
        <v>148</v>
      </c>
      <c r="D102" s="21">
        <v>105</v>
      </c>
      <c r="E102" s="16" t="s">
        <v>153</v>
      </c>
      <c r="F102" s="19">
        <v>1212</v>
      </c>
      <c r="G102" s="20">
        <f t="shared" si="10"/>
        <v>14544</v>
      </c>
      <c r="H102" s="20">
        <f t="shared" si="8"/>
        <v>1212</v>
      </c>
      <c r="I102" s="20">
        <f t="shared" si="9"/>
        <v>450</v>
      </c>
      <c r="J102" s="20"/>
      <c r="K102" s="31"/>
      <c r="L102" s="20">
        <f t="shared" si="11"/>
        <v>1662</v>
      </c>
      <c r="M102" s="5"/>
      <c r="N102" s="5"/>
      <c r="O102" s="5"/>
      <c r="P102" s="5"/>
      <c r="Q102" s="5"/>
      <c r="R102" s="5"/>
      <c r="S102" s="5"/>
      <c r="T102" s="5"/>
    </row>
    <row r="103" spans="1:20" ht="28.5" customHeight="1" x14ac:dyDescent="0.25">
      <c r="A103" s="23">
        <f t="shared" si="12"/>
        <v>102</v>
      </c>
      <c r="B103" s="24" t="s">
        <v>111</v>
      </c>
      <c r="C103" s="15" t="s">
        <v>148</v>
      </c>
      <c r="D103" s="21">
        <v>6</v>
      </c>
      <c r="E103" s="16" t="s">
        <v>152</v>
      </c>
      <c r="F103" s="19">
        <v>1676</v>
      </c>
      <c r="G103" s="20">
        <f t="shared" si="10"/>
        <v>20112</v>
      </c>
      <c r="H103" s="20">
        <f t="shared" si="8"/>
        <v>1676</v>
      </c>
      <c r="I103" s="20">
        <f t="shared" si="9"/>
        <v>450</v>
      </c>
      <c r="J103" s="20">
        <v>139.6</v>
      </c>
      <c r="K103" s="31"/>
      <c r="L103" s="20">
        <f t="shared" si="11"/>
        <v>2265.6</v>
      </c>
      <c r="M103" s="5"/>
      <c r="N103" s="5"/>
      <c r="O103" s="5"/>
      <c r="P103" s="5"/>
      <c r="Q103" s="5"/>
      <c r="R103" s="5"/>
      <c r="S103" s="5"/>
      <c r="T103" s="5"/>
    </row>
    <row r="104" spans="1:20" ht="28.5" customHeight="1" x14ac:dyDescent="0.25">
      <c r="A104" s="23">
        <f t="shared" si="12"/>
        <v>103</v>
      </c>
      <c r="B104" s="24" t="s">
        <v>112</v>
      </c>
      <c r="C104" s="15" t="s">
        <v>148</v>
      </c>
      <c r="D104" s="21">
        <v>115</v>
      </c>
      <c r="E104" s="16" t="s">
        <v>156</v>
      </c>
      <c r="F104" s="19">
        <v>3247</v>
      </c>
      <c r="G104" s="20">
        <f t="shared" si="10"/>
        <v>38964</v>
      </c>
      <c r="H104" s="20">
        <f t="shared" si="8"/>
        <v>3247</v>
      </c>
      <c r="I104" s="20">
        <f t="shared" si="9"/>
        <v>450</v>
      </c>
      <c r="J104" s="20"/>
      <c r="K104" s="31"/>
      <c r="L104" s="20">
        <f t="shared" si="11"/>
        <v>3697</v>
      </c>
      <c r="M104" s="5"/>
      <c r="N104" s="5"/>
      <c r="O104" s="5"/>
      <c r="P104" s="5"/>
      <c r="Q104" s="5"/>
      <c r="R104" s="5"/>
      <c r="S104" s="5"/>
      <c r="T104" s="5"/>
    </row>
    <row r="105" spans="1:20" ht="28.5" customHeight="1" x14ac:dyDescent="0.25">
      <c r="A105" s="23">
        <f t="shared" si="12"/>
        <v>104</v>
      </c>
      <c r="B105" s="24" t="s">
        <v>113</v>
      </c>
      <c r="C105" s="15" t="s">
        <v>148</v>
      </c>
      <c r="D105" s="21">
        <v>119</v>
      </c>
      <c r="E105" s="16" t="s">
        <v>152</v>
      </c>
      <c r="F105" s="19">
        <v>1676</v>
      </c>
      <c r="G105" s="20">
        <f t="shared" si="10"/>
        <v>20112</v>
      </c>
      <c r="H105" s="20">
        <f t="shared" si="8"/>
        <v>1676</v>
      </c>
      <c r="I105" s="20">
        <f t="shared" si="9"/>
        <v>450</v>
      </c>
      <c r="J105" s="20"/>
      <c r="K105" s="31"/>
      <c r="L105" s="20">
        <f t="shared" si="11"/>
        <v>2126</v>
      </c>
      <c r="M105" s="5"/>
      <c r="N105" s="5"/>
      <c r="O105" s="5"/>
      <c r="P105" s="5"/>
      <c r="Q105" s="5"/>
      <c r="R105" s="5"/>
      <c r="S105" s="5"/>
      <c r="T105" s="5"/>
    </row>
    <row r="106" spans="1:20" ht="28.5" customHeight="1" x14ac:dyDescent="0.25">
      <c r="A106" s="23">
        <f t="shared" si="12"/>
        <v>105</v>
      </c>
      <c r="B106" s="24" t="s">
        <v>82</v>
      </c>
      <c r="C106" s="15" t="s">
        <v>148</v>
      </c>
      <c r="D106" s="21">
        <v>114</v>
      </c>
      <c r="E106" s="16" t="s">
        <v>154</v>
      </c>
      <c r="F106" s="19">
        <v>733</v>
      </c>
      <c r="G106" s="20">
        <f t="shared" si="10"/>
        <v>8796</v>
      </c>
      <c r="H106" s="20">
        <f t="shared" si="8"/>
        <v>733</v>
      </c>
      <c r="I106" s="20">
        <f t="shared" si="9"/>
        <v>450</v>
      </c>
      <c r="J106" s="20"/>
      <c r="K106" s="31"/>
      <c r="L106" s="20">
        <f t="shared" si="11"/>
        <v>1183</v>
      </c>
      <c r="M106" s="5"/>
      <c r="N106" s="5"/>
      <c r="O106" s="5"/>
      <c r="P106" s="5"/>
      <c r="Q106" s="5"/>
      <c r="R106" s="5"/>
      <c r="S106" s="5"/>
      <c r="T106" s="5"/>
    </row>
    <row r="107" spans="1:20" ht="28.5" customHeight="1" x14ac:dyDescent="0.25">
      <c r="A107" s="23">
        <f t="shared" si="12"/>
        <v>106</v>
      </c>
      <c r="B107" s="24" t="s">
        <v>65</v>
      </c>
      <c r="C107" s="15" t="s">
        <v>148</v>
      </c>
      <c r="D107" s="21">
        <v>11</v>
      </c>
      <c r="E107" s="16" t="s">
        <v>150</v>
      </c>
      <c r="F107" s="19">
        <v>817</v>
      </c>
      <c r="G107" s="20">
        <f t="shared" si="10"/>
        <v>9804</v>
      </c>
      <c r="H107" s="20">
        <f t="shared" si="8"/>
        <v>817</v>
      </c>
      <c r="I107" s="20">
        <f t="shared" si="9"/>
        <v>450</v>
      </c>
      <c r="J107" s="20"/>
      <c r="K107" s="31"/>
      <c r="L107" s="20">
        <f t="shared" si="11"/>
        <v>1267</v>
      </c>
      <c r="M107" s="5"/>
      <c r="N107" s="5"/>
      <c r="O107" s="5"/>
      <c r="P107" s="5"/>
      <c r="Q107" s="5"/>
      <c r="R107" s="5"/>
      <c r="S107" s="5"/>
      <c r="T107" s="5"/>
    </row>
    <row r="108" spans="1:20" s="37" customFormat="1" ht="28.5" customHeight="1" x14ac:dyDescent="0.25">
      <c r="A108" s="23">
        <f t="shared" si="12"/>
        <v>107</v>
      </c>
      <c r="B108" s="24" t="s">
        <v>113</v>
      </c>
      <c r="C108" s="15" t="s">
        <v>148</v>
      </c>
      <c r="D108" s="21">
        <v>97</v>
      </c>
      <c r="E108" s="16" t="s">
        <v>152</v>
      </c>
      <c r="F108" s="19">
        <v>1676</v>
      </c>
      <c r="G108" s="31">
        <f t="shared" si="10"/>
        <v>20112</v>
      </c>
      <c r="H108" s="20">
        <f t="shared" si="8"/>
        <v>1676</v>
      </c>
      <c r="I108" s="20">
        <f t="shared" si="9"/>
        <v>450</v>
      </c>
      <c r="J108" s="31"/>
      <c r="K108" s="31"/>
      <c r="L108" s="31">
        <f t="shared" si="11"/>
        <v>2126</v>
      </c>
      <c r="M108" s="36"/>
      <c r="N108" s="36"/>
      <c r="O108" s="36"/>
      <c r="P108" s="36"/>
      <c r="Q108" s="36"/>
      <c r="R108" s="36"/>
      <c r="S108" s="36"/>
      <c r="T108" s="36"/>
    </row>
    <row r="109" spans="1:20" s="37" customFormat="1" ht="28.5" customHeight="1" x14ac:dyDescent="0.25">
      <c r="A109" s="23">
        <f t="shared" si="12"/>
        <v>108</v>
      </c>
      <c r="B109" s="24" t="s">
        <v>54</v>
      </c>
      <c r="C109" s="15" t="s">
        <v>148</v>
      </c>
      <c r="D109" s="21">
        <v>4</v>
      </c>
      <c r="E109" s="16" t="s">
        <v>150</v>
      </c>
      <c r="F109" s="19">
        <v>817</v>
      </c>
      <c r="G109" s="31">
        <f t="shared" si="10"/>
        <v>9804</v>
      </c>
      <c r="H109" s="20">
        <f t="shared" si="8"/>
        <v>817</v>
      </c>
      <c r="I109" s="20">
        <f t="shared" si="9"/>
        <v>450</v>
      </c>
      <c r="J109" s="31"/>
      <c r="K109" s="31"/>
      <c r="L109" s="31"/>
      <c r="M109" s="36"/>
      <c r="N109" s="36"/>
      <c r="O109" s="36"/>
      <c r="P109" s="36"/>
      <c r="Q109" s="36"/>
      <c r="R109" s="36"/>
      <c r="S109" s="36"/>
      <c r="T109" s="36"/>
    </row>
    <row r="110" spans="1:20" ht="28.5" customHeight="1" x14ac:dyDescent="0.25">
      <c r="A110" s="23">
        <f t="shared" si="12"/>
        <v>109</v>
      </c>
      <c r="B110" s="24" t="s">
        <v>68</v>
      </c>
      <c r="C110" s="15" t="s">
        <v>149</v>
      </c>
      <c r="D110" s="21">
        <v>18</v>
      </c>
      <c r="E110" s="16" t="s">
        <v>157</v>
      </c>
      <c r="F110" s="19">
        <v>561</v>
      </c>
      <c r="G110" s="20">
        <f t="shared" si="10"/>
        <v>6732</v>
      </c>
      <c r="H110" s="20">
        <f t="shared" si="8"/>
        <v>561</v>
      </c>
      <c r="I110" s="20">
        <f t="shared" si="9"/>
        <v>450</v>
      </c>
      <c r="J110" s="20"/>
      <c r="K110" s="31"/>
      <c r="L110" s="20">
        <f t="shared" si="11"/>
        <v>1011</v>
      </c>
      <c r="M110" s="5"/>
      <c r="N110" s="5"/>
      <c r="O110" s="5"/>
      <c r="P110" s="5"/>
      <c r="Q110" s="5"/>
      <c r="R110" s="5"/>
      <c r="S110" s="5"/>
      <c r="T110" s="5"/>
    </row>
    <row r="111" spans="1:20" ht="28.5" customHeight="1" x14ac:dyDescent="0.25">
      <c r="A111" s="23">
        <f t="shared" si="12"/>
        <v>110</v>
      </c>
      <c r="B111" s="24" t="s">
        <v>115</v>
      </c>
      <c r="C111" s="15" t="s">
        <v>148</v>
      </c>
      <c r="D111" s="21">
        <v>73</v>
      </c>
      <c r="E111" s="16" t="s">
        <v>152</v>
      </c>
      <c r="F111" s="19">
        <v>1676</v>
      </c>
      <c r="G111" s="20">
        <f t="shared" si="10"/>
        <v>20112</v>
      </c>
      <c r="H111" s="20">
        <f t="shared" si="8"/>
        <v>1676</v>
      </c>
      <c r="I111" s="20">
        <f t="shared" si="9"/>
        <v>450</v>
      </c>
      <c r="J111" s="20"/>
      <c r="K111" s="31"/>
      <c r="L111" s="20">
        <f t="shared" si="11"/>
        <v>2126</v>
      </c>
      <c r="M111" s="5"/>
      <c r="N111" s="5"/>
      <c r="O111" s="5"/>
      <c r="P111" s="5"/>
      <c r="Q111" s="5"/>
      <c r="R111" s="5"/>
      <c r="S111" s="5"/>
      <c r="T111" s="5"/>
    </row>
    <row r="112" spans="1:20" ht="28.5" customHeight="1" x14ac:dyDescent="0.25">
      <c r="A112" s="23">
        <f t="shared" si="12"/>
        <v>111</v>
      </c>
      <c r="B112" s="24" t="s">
        <v>46</v>
      </c>
      <c r="C112" s="15" t="s">
        <v>149</v>
      </c>
      <c r="D112" s="21">
        <v>7</v>
      </c>
      <c r="E112" s="16" t="s">
        <v>155</v>
      </c>
      <c r="F112" s="19">
        <v>596</v>
      </c>
      <c r="G112" s="20">
        <f t="shared" si="10"/>
        <v>7152</v>
      </c>
      <c r="H112" s="20">
        <f t="shared" si="8"/>
        <v>596</v>
      </c>
      <c r="I112" s="20">
        <f t="shared" si="9"/>
        <v>450</v>
      </c>
      <c r="J112" s="20"/>
      <c r="K112" s="31"/>
      <c r="L112" s="20">
        <f t="shared" si="11"/>
        <v>1046</v>
      </c>
      <c r="M112" s="5"/>
      <c r="N112" s="5"/>
      <c r="O112" s="5"/>
      <c r="P112" s="5"/>
      <c r="Q112" s="5"/>
      <c r="R112" s="5"/>
      <c r="S112" s="5"/>
      <c r="T112" s="5"/>
    </row>
    <row r="113" spans="1:20" ht="28.5" customHeight="1" x14ac:dyDescent="0.25">
      <c r="A113" s="23">
        <f t="shared" si="12"/>
        <v>112</v>
      </c>
      <c r="B113" s="24" t="s">
        <v>116</v>
      </c>
      <c r="C113" s="15" t="s">
        <v>148</v>
      </c>
      <c r="D113" s="21">
        <v>118</v>
      </c>
      <c r="E113" s="16" t="s">
        <v>152</v>
      </c>
      <c r="F113" s="19">
        <v>1676</v>
      </c>
      <c r="G113" s="20">
        <f t="shared" si="10"/>
        <v>20112</v>
      </c>
      <c r="H113" s="20">
        <f t="shared" si="8"/>
        <v>1676</v>
      </c>
      <c r="I113" s="20">
        <f t="shared" si="9"/>
        <v>450</v>
      </c>
      <c r="J113" s="20"/>
      <c r="K113" s="31"/>
      <c r="L113" s="20">
        <f t="shared" si="11"/>
        <v>2126</v>
      </c>
      <c r="M113" s="5"/>
      <c r="N113" s="5"/>
      <c r="O113" s="5"/>
      <c r="P113" s="5"/>
      <c r="Q113" s="5"/>
      <c r="R113" s="5"/>
      <c r="S113" s="5"/>
      <c r="T113" s="5"/>
    </row>
    <row r="114" spans="1:20" ht="28.5" customHeight="1" x14ac:dyDescent="0.25">
      <c r="A114" s="23">
        <f t="shared" si="12"/>
        <v>113</v>
      </c>
      <c r="B114" s="24" t="s">
        <v>117</v>
      </c>
      <c r="C114" s="15" t="s">
        <v>148</v>
      </c>
      <c r="D114" s="21">
        <v>207</v>
      </c>
      <c r="E114" s="16" t="s">
        <v>151</v>
      </c>
      <c r="F114" s="19">
        <v>2368</v>
      </c>
      <c r="G114" s="20">
        <f t="shared" si="10"/>
        <v>28416</v>
      </c>
      <c r="H114" s="20">
        <f t="shared" si="8"/>
        <v>2368</v>
      </c>
      <c r="I114" s="20">
        <f t="shared" si="9"/>
        <v>450</v>
      </c>
      <c r="J114" s="20"/>
      <c r="K114" s="31"/>
      <c r="L114" s="20">
        <f t="shared" si="11"/>
        <v>2818</v>
      </c>
      <c r="M114" s="5"/>
      <c r="N114" s="5"/>
      <c r="O114" s="5"/>
      <c r="P114" s="5"/>
      <c r="Q114" s="5"/>
      <c r="R114" s="5"/>
      <c r="S114" s="5"/>
      <c r="T114" s="5"/>
    </row>
    <row r="115" spans="1:20" ht="28.5" customHeight="1" x14ac:dyDescent="0.25">
      <c r="A115" s="23">
        <f t="shared" si="12"/>
        <v>114</v>
      </c>
      <c r="B115" s="24" t="s">
        <v>118</v>
      </c>
      <c r="C115" s="15" t="s">
        <v>148</v>
      </c>
      <c r="D115" s="21">
        <v>160</v>
      </c>
      <c r="E115" s="16" t="s">
        <v>151</v>
      </c>
      <c r="F115" s="19">
        <v>2368</v>
      </c>
      <c r="G115" s="20">
        <f t="shared" si="10"/>
        <v>28416</v>
      </c>
      <c r="H115" s="20">
        <f t="shared" si="8"/>
        <v>2368</v>
      </c>
      <c r="I115" s="20">
        <f t="shared" si="9"/>
        <v>450</v>
      </c>
      <c r="J115" s="20"/>
      <c r="K115" s="31">
        <v>117.2</v>
      </c>
      <c r="L115" s="20">
        <f t="shared" si="11"/>
        <v>2935.2</v>
      </c>
      <c r="M115" s="5"/>
      <c r="N115" s="5"/>
      <c r="O115" s="5"/>
      <c r="P115" s="5"/>
      <c r="Q115" s="5"/>
      <c r="R115" s="5"/>
      <c r="S115" s="5"/>
      <c r="T115" s="5"/>
    </row>
    <row r="116" spans="1:20" ht="28.5" customHeight="1" x14ac:dyDescent="0.25">
      <c r="A116" s="23">
        <f t="shared" si="12"/>
        <v>115</v>
      </c>
      <c r="B116" s="24" t="s">
        <v>48</v>
      </c>
      <c r="C116" s="15" t="s">
        <v>148</v>
      </c>
      <c r="D116" s="21">
        <v>74</v>
      </c>
      <c r="E116" s="16" t="s">
        <v>153</v>
      </c>
      <c r="F116" s="19">
        <v>1212</v>
      </c>
      <c r="G116" s="20">
        <f t="shared" si="10"/>
        <v>14544</v>
      </c>
      <c r="H116" s="20">
        <f t="shared" si="8"/>
        <v>1212</v>
      </c>
      <c r="I116" s="20">
        <f t="shared" si="9"/>
        <v>450</v>
      </c>
      <c r="J116" s="20"/>
      <c r="K116" s="31"/>
      <c r="L116" s="20">
        <f t="shared" si="11"/>
        <v>1662</v>
      </c>
      <c r="M116" s="5"/>
      <c r="N116" s="5"/>
      <c r="O116" s="5"/>
      <c r="P116" s="5"/>
      <c r="Q116" s="5"/>
      <c r="R116" s="5"/>
      <c r="S116" s="5"/>
      <c r="T116" s="5"/>
    </row>
    <row r="117" spans="1:20" ht="28.5" customHeight="1" x14ac:dyDescent="0.25">
      <c r="A117" s="23">
        <f t="shared" si="12"/>
        <v>116</v>
      </c>
      <c r="B117" s="24" t="s">
        <v>119</v>
      </c>
      <c r="C117" s="15" t="s">
        <v>148</v>
      </c>
      <c r="D117" s="21">
        <v>93</v>
      </c>
      <c r="E117" s="16" t="s">
        <v>152</v>
      </c>
      <c r="F117" s="19">
        <v>1676</v>
      </c>
      <c r="G117" s="20">
        <f t="shared" si="10"/>
        <v>20112</v>
      </c>
      <c r="H117" s="20">
        <f t="shared" si="8"/>
        <v>1676</v>
      </c>
      <c r="I117" s="20">
        <f t="shared" si="9"/>
        <v>450</v>
      </c>
      <c r="J117" s="20"/>
      <c r="K117" s="31">
        <v>138.4</v>
      </c>
      <c r="L117" s="20">
        <f t="shared" si="11"/>
        <v>2264.4</v>
      </c>
      <c r="M117" s="5"/>
      <c r="N117" s="5"/>
      <c r="O117" s="5"/>
      <c r="P117" s="5"/>
      <c r="Q117" s="5"/>
      <c r="R117" s="5"/>
      <c r="S117" s="5"/>
      <c r="T117" s="5"/>
    </row>
    <row r="118" spans="1:20" ht="28.5" customHeight="1" x14ac:dyDescent="0.25">
      <c r="A118" s="23">
        <f t="shared" si="12"/>
        <v>117</v>
      </c>
      <c r="B118" s="24" t="s">
        <v>120</v>
      </c>
      <c r="C118" s="15" t="s">
        <v>148</v>
      </c>
      <c r="D118" s="21">
        <v>50</v>
      </c>
      <c r="E118" s="16" t="s">
        <v>152</v>
      </c>
      <c r="F118" s="19">
        <v>1676</v>
      </c>
      <c r="G118" s="20">
        <f t="shared" si="10"/>
        <v>20112</v>
      </c>
      <c r="H118" s="20">
        <f t="shared" si="8"/>
        <v>1676</v>
      </c>
      <c r="I118" s="20">
        <f t="shared" si="9"/>
        <v>450</v>
      </c>
      <c r="J118" s="20"/>
      <c r="K118" s="31"/>
      <c r="L118" s="20">
        <f t="shared" si="11"/>
        <v>2126</v>
      </c>
      <c r="M118" s="5"/>
      <c r="N118" s="5"/>
      <c r="O118" s="5"/>
      <c r="P118" s="5"/>
      <c r="Q118" s="5"/>
      <c r="R118" s="5"/>
      <c r="S118" s="5"/>
      <c r="T118" s="5"/>
    </row>
    <row r="119" spans="1:20" ht="28.5" customHeight="1" x14ac:dyDescent="0.25">
      <c r="A119" s="23">
        <f t="shared" si="12"/>
        <v>118</v>
      </c>
      <c r="B119" s="24" t="s">
        <v>46</v>
      </c>
      <c r="C119" s="15" t="s">
        <v>149</v>
      </c>
      <c r="D119" s="21">
        <v>12</v>
      </c>
      <c r="E119" s="16" t="s">
        <v>155</v>
      </c>
      <c r="F119" s="19">
        <v>596</v>
      </c>
      <c r="G119" s="20">
        <f t="shared" si="10"/>
        <v>7152</v>
      </c>
      <c r="H119" s="20">
        <f t="shared" si="8"/>
        <v>596</v>
      </c>
      <c r="I119" s="20">
        <f t="shared" si="9"/>
        <v>450</v>
      </c>
      <c r="J119" s="20">
        <v>62.34</v>
      </c>
      <c r="K119" s="31"/>
      <c r="L119" s="20">
        <f t="shared" si="11"/>
        <v>1108.3399999999999</v>
      </c>
      <c r="M119" s="5"/>
      <c r="N119" s="5"/>
      <c r="O119" s="5"/>
      <c r="P119" s="5"/>
      <c r="Q119" s="5"/>
      <c r="R119" s="5"/>
      <c r="S119" s="5"/>
      <c r="T119" s="5"/>
    </row>
    <row r="120" spans="1:20" ht="28.5" customHeight="1" x14ac:dyDescent="0.25">
      <c r="A120" s="23">
        <f t="shared" si="12"/>
        <v>119</v>
      </c>
      <c r="B120" s="24" t="s">
        <v>121</v>
      </c>
      <c r="C120" s="15" t="s">
        <v>148</v>
      </c>
      <c r="D120" s="21">
        <v>16</v>
      </c>
      <c r="E120" s="16" t="s">
        <v>156</v>
      </c>
      <c r="F120" s="19">
        <v>675</v>
      </c>
      <c r="G120" s="20">
        <f t="shared" si="10"/>
        <v>8100</v>
      </c>
      <c r="H120" s="20">
        <f t="shared" si="8"/>
        <v>675</v>
      </c>
      <c r="I120" s="20">
        <f t="shared" si="9"/>
        <v>450</v>
      </c>
      <c r="J120" s="20"/>
      <c r="K120" s="31"/>
      <c r="L120" s="20">
        <f t="shared" si="11"/>
        <v>1125</v>
      </c>
      <c r="M120" s="5"/>
      <c r="N120" s="5"/>
      <c r="O120" s="5"/>
      <c r="P120" s="5"/>
      <c r="Q120" s="5"/>
      <c r="R120" s="5"/>
      <c r="S120" s="5"/>
      <c r="T120" s="5"/>
    </row>
    <row r="121" spans="1:20" ht="28.5" customHeight="1" x14ac:dyDescent="0.25">
      <c r="A121" s="23">
        <f t="shared" si="12"/>
        <v>120</v>
      </c>
      <c r="B121" s="24" t="s">
        <v>122</v>
      </c>
      <c r="C121" s="15" t="s">
        <v>148</v>
      </c>
      <c r="D121" s="21">
        <v>64</v>
      </c>
      <c r="E121" s="16" t="s">
        <v>153</v>
      </c>
      <c r="F121" s="19">
        <v>1212</v>
      </c>
      <c r="G121" s="20">
        <f t="shared" si="10"/>
        <v>14544</v>
      </c>
      <c r="H121" s="20">
        <f t="shared" si="8"/>
        <v>1212</v>
      </c>
      <c r="I121" s="20">
        <f t="shared" si="9"/>
        <v>450</v>
      </c>
      <c r="J121" s="20">
        <v>202</v>
      </c>
      <c r="K121" s="31"/>
      <c r="L121" s="20">
        <f t="shared" si="11"/>
        <v>1864</v>
      </c>
      <c r="M121" s="5"/>
      <c r="N121" s="5"/>
      <c r="O121" s="5"/>
      <c r="P121" s="5"/>
      <c r="Q121" s="5"/>
      <c r="R121" s="5"/>
      <c r="S121" s="5"/>
      <c r="T121" s="5"/>
    </row>
    <row r="122" spans="1:20" ht="28.5" customHeight="1" x14ac:dyDescent="0.25">
      <c r="A122" s="23">
        <f t="shared" si="12"/>
        <v>121</v>
      </c>
      <c r="B122" s="24" t="s">
        <v>123</v>
      </c>
      <c r="C122" s="15" t="s">
        <v>148</v>
      </c>
      <c r="D122" s="21">
        <v>65</v>
      </c>
      <c r="E122" s="18">
        <v>5</v>
      </c>
      <c r="F122" s="19">
        <v>3247</v>
      </c>
      <c r="G122" s="20">
        <f t="shared" si="10"/>
        <v>38964</v>
      </c>
      <c r="H122" s="20">
        <f t="shared" si="8"/>
        <v>3247</v>
      </c>
      <c r="I122" s="20">
        <f t="shared" si="9"/>
        <v>450</v>
      </c>
      <c r="J122" s="20"/>
      <c r="K122" s="31">
        <v>283.27</v>
      </c>
      <c r="L122" s="20">
        <f t="shared" si="11"/>
        <v>3980.27</v>
      </c>
      <c r="M122" s="5"/>
      <c r="N122" s="5"/>
      <c r="O122" s="5"/>
      <c r="P122" s="5"/>
      <c r="Q122" s="5"/>
      <c r="R122" s="5"/>
      <c r="S122" s="5"/>
      <c r="T122" s="5"/>
    </row>
    <row r="123" spans="1:20" ht="28.5" customHeight="1" x14ac:dyDescent="0.25">
      <c r="A123" s="23">
        <f t="shared" si="12"/>
        <v>122</v>
      </c>
      <c r="B123" s="24" t="s">
        <v>124</v>
      </c>
      <c r="C123" s="15" t="s">
        <v>148</v>
      </c>
      <c r="D123" s="21">
        <v>8</v>
      </c>
      <c r="E123" s="16" t="s">
        <v>161</v>
      </c>
      <c r="F123" s="19">
        <v>986</v>
      </c>
      <c r="G123" s="20">
        <f t="shared" si="10"/>
        <v>11832</v>
      </c>
      <c r="H123" s="20">
        <f t="shared" si="8"/>
        <v>986</v>
      </c>
      <c r="I123" s="20">
        <f t="shared" si="9"/>
        <v>450</v>
      </c>
      <c r="J123" s="20"/>
      <c r="K123" s="31"/>
      <c r="L123" s="20">
        <f t="shared" si="11"/>
        <v>1436</v>
      </c>
      <c r="M123" s="5"/>
      <c r="N123" s="5"/>
      <c r="O123" s="5"/>
      <c r="P123" s="5"/>
      <c r="Q123" s="5"/>
      <c r="R123" s="5"/>
      <c r="S123" s="5"/>
      <c r="T123" s="5"/>
    </row>
    <row r="124" spans="1:20" ht="28.5" customHeight="1" x14ac:dyDescent="0.25">
      <c r="A124" s="23">
        <f t="shared" si="12"/>
        <v>123</v>
      </c>
      <c r="B124" s="24" t="s">
        <v>44</v>
      </c>
      <c r="C124" s="15" t="s">
        <v>148</v>
      </c>
      <c r="D124" s="21">
        <v>106</v>
      </c>
      <c r="E124" s="16" t="s">
        <v>153</v>
      </c>
      <c r="F124" s="19">
        <v>1212</v>
      </c>
      <c r="G124" s="20">
        <f t="shared" si="10"/>
        <v>14544</v>
      </c>
      <c r="H124" s="20">
        <f t="shared" si="8"/>
        <v>1212</v>
      </c>
      <c r="I124" s="20">
        <f t="shared" si="9"/>
        <v>450</v>
      </c>
      <c r="J124" s="20"/>
      <c r="K124" s="31"/>
      <c r="L124" s="20">
        <f t="shared" si="11"/>
        <v>1662</v>
      </c>
      <c r="M124" s="5"/>
      <c r="N124" s="5"/>
      <c r="O124" s="5"/>
      <c r="P124" s="5"/>
      <c r="Q124" s="5"/>
      <c r="R124" s="5"/>
      <c r="S124" s="5"/>
      <c r="T124" s="5"/>
    </row>
    <row r="125" spans="1:20" ht="28.5" customHeight="1" x14ac:dyDescent="0.25">
      <c r="A125" s="23">
        <f t="shared" si="12"/>
        <v>124</v>
      </c>
      <c r="B125" s="24" t="s">
        <v>64</v>
      </c>
      <c r="C125" s="15" t="s">
        <v>148</v>
      </c>
      <c r="D125" s="21">
        <v>175</v>
      </c>
      <c r="E125" s="16" t="s">
        <v>154</v>
      </c>
      <c r="F125" s="19">
        <v>3854</v>
      </c>
      <c r="G125" s="20">
        <f t="shared" si="10"/>
        <v>46248</v>
      </c>
      <c r="H125" s="20">
        <f t="shared" si="8"/>
        <v>3854</v>
      </c>
      <c r="I125" s="20">
        <f t="shared" si="9"/>
        <v>450</v>
      </c>
      <c r="J125" s="20"/>
      <c r="K125" s="31"/>
      <c r="L125" s="20">
        <f t="shared" si="11"/>
        <v>4304</v>
      </c>
      <c r="M125" s="5"/>
      <c r="N125" s="5"/>
      <c r="O125" s="5"/>
      <c r="P125" s="5"/>
      <c r="Q125" s="5"/>
      <c r="R125" s="5"/>
      <c r="S125" s="5"/>
      <c r="T125" s="5"/>
    </row>
    <row r="126" spans="1:20" ht="28.5" customHeight="1" x14ac:dyDescent="0.25">
      <c r="A126" s="23">
        <f t="shared" si="12"/>
        <v>125</v>
      </c>
      <c r="B126" s="24" t="s">
        <v>46</v>
      </c>
      <c r="C126" s="15" t="s">
        <v>149</v>
      </c>
      <c r="D126" s="21">
        <v>13</v>
      </c>
      <c r="E126" s="16" t="s">
        <v>155</v>
      </c>
      <c r="F126" s="19">
        <v>596</v>
      </c>
      <c r="G126" s="20">
        <f t="shared" si="10"/>
        <v>7152</v>
      </c>
      <c r="H126" s="20">
        <f t="shared" si="8"/>
        <v>596</v>
      </c>
      <c r="I126" s="20">
        <f t="shared" si="9"/>
        <v>450</v>
      </c>
      <c r="J126" s="20">
        <v>390.75</v>
      </c>
      <c r="K126" s="31"/>
      <c r="L126" s="20">
        <f t="shared" si="11"/>
        <v>1436.75</v>
      </c>
      <c r="M126" s="5"/>
      <c r="N126" s="5"/>
      <c r="O126" s="5"/>
      <c r="P126" s="5"/>
      <c r="Q126" s="5"/>
      <c r="R126" s="5"/>
      <c r="S126" s="5"/>
      <c r="T126" s="5"/>
    </row>
    <row r="127" spans="1:20" ht="28.5" customHeight="1" x14ac:dyDescent="0.25">
      <c r="A127" s="23">
        <f t="shared" si="12"/>
        <v>126</v>
      </c>
      <c r="B127" s="24" t="s">
        <v>126</v>
      </c>
      <c r="C127" s="15" t="s">
        <v>148</v>
      </c>
      <c r="D127" s="21">
        <v>50</v>
      </c>
      <c r="E127" s="16" t="s">
        <v>156</v>
      </c>
      <c r="F127" s="19">
        <v>3247</v>
      </c>
      <c r="G127" s="20">
        <f t="shared" si="10"/>
        <v>38964</v>
      </c>
      <c r="H127" s="20">
        <f t="shared" si="8"/>
        <v>3247</v>
      </c>
      <c r="I127" s="20">
        <f t="shared" si="9"/>
        <v>450</v>
      </c>
      <c r="J127" s="20"/>
      <c r="K127" s="31">
        <v>323.73</v>
      </c>
      <c r="L127" s="20">
        <f t="shared" si="11"/>
        <v>4020.73</v>
      </c>
      <c r="M127" s="5"/>
      <c r="N127" s="5"/>
      <c r="O127" s="5"/>
      <c r="P127" s="5"/>
      <c r="Q127" s="5"/>
      <c r="R127" s="5"/>
      <c r="S127" s="5"/>
      <c r="T127" s="5"/>
    </row>
    <row r="128" spans="1:20" ht="28.5" customHeight="1" x14ac:dyDescent="0.25">
      <c r="A128" s="23">
        <f t="shared" si="12"/>
        <v>127</v>
      </c>
      <c r="B128" s="24" t="s">
        <v>127</v>
      </c>
      <c r="C128" s="15" t="s">
        <v>148</v>
      </c>
      <c r="D128" s="21">
        <v>30</v>
      </c>
      <c r="E128" s="16" t="s">
        <v>156</v>
      </c>
      <c r="F128" s="19">
        <v>3247</v>
      </c>
      <c r="G128" s="20">
        <f t="shared" si="10"/>
        <v>38964</v>
      </c>
      <c r="H128" s="20">
        <f t="shared" si="8"/>
        <v>3247</v>
      </c>
      <c r="I128" s="20">
        <f t="shared" si="9"/>
        <v>450</v>
      </c>
      <c r="J128" s="20"/>
      <c r="K128" s="31">
        <v>202.33</v>
      </c>
      <c r="L128" s="20">
        <f t="shared" si="11"/>
        <v>3899.33</v>
      </c>
      <c r="M128" s="5"/>
      <c r="N128" s="5"/>
      <c r="O128" s="5"/>
      <c r="P128" s="5"/>
      <c r="Q128" s="5"/>
      <c r="R128" s="5"/>
      <c r="S128" s="5"/>
      <c r="T128" s="5"/>
    </row>
    <row r="129" spans="1:20" ht="28.5" customHeight="1" x14ac:dyDescent="0.25">
      <c r="A129" s="23">
        <f t="shared" si="12"/>
        <v>128</v>
      </c>
      <c r="B129" s="24" t="s">
        <v>68</v>
      </c>
      <c r="C129" s="15" t="s">
        <v>149</v>
      </c>
      <c r="D129" s="21">
        <v>25</v>
      </c>
      <c r="E129" s="16" t="s">
        <v>157</v>
      </c>
      <c r="F129" s="19">
        <v>561</v>
      </c>
      <c r="G129" s="20">
        <f t="shared" si="10"/>
        <v>6732</v>
      </c>
      <c r="H129" s="20">
        <f t="shared" si="8"/>
        <v>561</v>
      </c>
      <c r="I129" s="20">
        <f t="shared" si="9"/>
        <v>450</v>
      </c>
      <c r="J129" s="20"/>
      <c r="K129" s="31"/>
      <c r="L129" s="20">
        <f t="shared" si="11"/>
        <v>1011</v>
      </c>
      <c r="M129" s="5"/>
      <c r="N129" s="5"/>
      <c r="O129" s="5"/>
      <c r="P129" s="5"/>
      <c r="Q129" s="5"/>
      <c r="R129" s="5"/>
      <c r="S129" s="5"/>
      <c r="T129" s="5"/>
    </row>
    <row r="130" spans="1:20" s="37" customFormat="1" ht="28.5" customHeight="1" x14ac:dyDescent="0.25">
      <c r="A130" s="23">
        <f t="shared" si="12"/>
        <v>129</v>
      </c>
      <c r="B130" s="24" t="s">
        <v>165</v>
      </c>
      <c r="C130" s="15" t="s">
        <v>148</v>
      </c>
      <c r="D130" s="21">
        <v>190</v>
      </c>
      <c r="E130" s="16" t="s">
        <v>151</v>
      </c>
      <c r="F130" s="19">
        <v>2368</v>
      </c>
      <c r="G130" s="31">
        <f t="shared" ref="G130" si="13">+F130*12</f>
        <v>28416</v>
      </c>
      <c r="H130" s="20">
        <f t="shared" si="8"/>
        <v>2368</v>
      </c>
      <c r="I130" s="20">
        <f t="shared" si="9"/>
        <v>450</v>
      </c>
      <c r="J130" s="31"/>
      <c r="K130" s="31"/>
      <c r="L130" s="31">
        <f t="shared" ref="L130:L178" si="14">SUM(H130:K130)</f>
        <v>2818</v>
      </c>
      <c r="M130" s="36"/>
      <c r="N130" s="36"/>
      <c r="O130" s="36"/>
      <c r="P130" s="36"/>
      <c r="Q130" s="36"/>
      <c r="R130" s="36"/>
      <c r="S130" s="36"/>
      <c r="T130" s="36"/>
    </row>
    <row r="131" spans="1:20" ht="28.5" customHeight="1" x14ac:dyDescent="0.25">
      <c r="A131" s="23">
        <f t="shared" si="12"/>
        <v>130</v>
      </c>
      <c r="B131" s="24" t="s">
        <v>120</v>
      </c>
      <c r="C131" s="15" t="s">
        <v>148</v>
      </c>
      <c r="D131" s="21">
        <v>121</v>
      </c>
      <c r="E131" s="16" t="s">
        <v>152</v>
      </c>
      <c r="F131" s="19">
        <v>1676</v>
      </c>
      <c r="G131" s="20">
        <f t="shared" ref="G131:G178" si="15">+F131*12</f>
        <v>20112</v>
      </c>
      <c r="H131" s="20">
        <f t="shared" ref="H131:H178" si="16">+F131/12*12</f>
        <v>1676</v>
      </c>
      <c r="I131" s="20">
        <f t="shared" ref="I131:I178" si="17">37.5*12</f>
        <v>450</v>
      </c>
      <c r="J131" s="20"/>
      <c r="K131" s="31">
        <v>207.6</v>
      </c>
      <c r="L131" s="20">
        <f t="shared" si="14"/>
        <v>2333.6</v>
      </c>
      <c r="M131" s="5"/>
      <c r="N131" s="5"/>
      <c r="O131" s="5"/>
      <c r="P131" s="5"/>
      <c r="Q131" s="5"/>
      <c r="R131" s="5"/>
      <c r="S131" s="5"/>
      <c r="T131" s="5"/>
    </row>
    <row r="132" spans="1:20" s="37" customFormat="1" ht="28.5" customHeight="1" x14ac:dyDescent="0.25">
      <c r="A132" s="40">
        <f t="shared" si="12"/>
        <v>131</v>
      </c>
      <c r="B132" s="24" t="s">
        <v>98</v>
      </c>
      <c r="C132" s="15" t="s">
        <v>148</v>
      </c>
      <c r="D132" s="21">
        <v>28</v>
      </c>
      <c r="E132" s="16" t="s">
        <v>150</v>
      </c>
      <c r="F132" s="19">
        <v>817</v>
      </c>
      <c r="G132" s="31">
        <f>+F132*12</f>
        <v>9804</v>
      </c>
      <c r="H132" s="31">
        <f t="shared" si="16"/>
        <v>817</v>
      </c>
      <c r="I132" s="31">
        <f t="shared" si="17"/>
        <v>450</v>
      </c>
      <c r="J132" s="31"/>
      <c r="K132" s="31"/>
      <c r="L132" s="31"/>
      <c r="M132" s="36"/>
      <c r="N132" s="36"/>
      <c r="O132" s="36"/>
      <c r="P132" s="36"/>
      <c r="Q132" s="36"/>
      <c r="R132" s="36"/>
      <c r="S132" s="36"/>
      <c r="T132" s="36"/>
    </row>
    <row r="133" spans="1:20" ht="28.5" customHeight="1" x14ac:dyDescent="0.25">
      <c r="A133" s="23">
        <f t="shared" si="12"/>
        <v>132</v>
      </c>
      <c r="B133" s="24" t="s">
        <v>42</v>
      </c>
      <c r="C133" s="15" t="s">
        <v>148</v>
      </c>
      <c r="D133" s="21">
        <v>20</v>
      </c>
      <c r="E133" s="16" t="s">
        <v>152</v>
      </c>
      <c r="F133" s="19">
        <v>1676</v>
      </c>
      <c r="G133" s="20">
        <f t="shared" si="15"/>
        <v>20112</v>
      </c>
      <c r="H133" s="20">
        <f t="shared" si="16"/>
        <v>1676</v>
      </c>
      <c r="I133" s="20">
        <f t="shared" si="17"/>
        <v>450</v>
      </c>
      <c r="J133" s="20"/>
      <c r="K133" s="31"/>
      <c r="L133" s="20">
        <f t="shared" si="14"/>
        <v>2126</v>
      </c>
      <c r="M133" s="5"/>
      <c r="N133" s="5"/>
      <c r="O133" s="5"/>
      <c r="P133" s="5"/>
      <c r="Q133" s="5"/>
      <c r="R133" s="5"/>
      <c r="S133" s="5"/>
      <c r="T133" s="5"/>
    </row>
    <row r="134" spans="1:20" ht="28.5" customHeight="1" x14ac:dyDescent="0.25">
      <c r="A134" s="23">
        <f t="shared" si="12"/>
        <v>133</v>
      </c>
      <c r="B134" s="24" t="s">
        <v>128</v>
      </c>
      <c r="C134" s="15" t="s">
        <v>148</v>
      </c>
      <c r="D134" s="21">
        <v>200</v>
      </c>
      <c r="E134" s="16" t="s">
        <v>156</v>
      </c>
      <c r="F134" s="19">
        <v>3247</v>
      </c>
      <c r="G134" s="20">
        <f t="shared" si="15"/>
        <v>38964</v>
      </c>
      <c r="H134" s="20">
        <f t="shared" si="16"/>
        <v>3247</v>
      </c>
      <c r="I134" s="20">
        <f t="shared" si="17"/>
        <v>450</v>
      </c>
      <c r="J134" s="20"/>
      <c r="K134" s="31"/>
      <c r="L134" s="20">
        <f t="shared" si="14"/>
        <v>3697</v>
      </c>
      <c r="M134" s="5"/>
      <c r="N134" s="5"/>
      <c r="O134" s="5"/>
      <c r="P134" s="5"/>
      <c r="Q134" s="5"/>
      <c r="R134" s="5"/>
      <c r="S134" s="5"/>
      <c r="T134" s="5"/>
    </row>
    <row r="135" spans="1:20" ht="28.5" customHeight="1" x14ac:dyDescent="0.25">
      <c r="A135" s="23">
        <f t="shared" ref="A135:A136" si="18">+A134+1</f>
        <v>134</v>
      </c>
      <c r="B135" s="24" t="s">
        <v>129</v>
      </c>
      <c r="C135" s="15" t="s">
        <v>148</v>
      </c>
      <c r="D135" s="21">
        <v>10</v>
      </c>
      <c r="E135" s="16" t="s">
        <v>153</v>
      </c>
      <c r="F135" s="19">
        <v>1212</v>
      </c>
      <c r="G135" s="20">
        <f t="shared" si="15"/>
        <v>14544</v>
      </c>
      <c r="H135" s="20">
        <f t="shared" si="16"/>
        <v>1212</v>
      </c>
      <c r="I135" s="20">
        <f t="shared" si="17"/>
        <v>450</v>
      </c>
      <c r="J135" s="20"/>
      <c r="K135" s="31">
        <v>385.34</v>
      </c>
      <c r="L135" s="20">
        <f t="shared" si="14"/>
        <v>2047.34</v>
      </c>
      <c r="M135" s="5"/>
      <c r="N135" s="5"/>
      <c r="O135" s="5"/>
      <c r="P135" s="5"/>
      <c r="Q135" s="5"/>
      <c r="R135" s="5"/>
      <c r="S135" s="5"/>
      <c r="T135" s="5"/>
    </row>
    <row r="136" spans="1:20" ht="28.5" customHeight="1" x14ac:dyDescent="0.25">
      <c r="A136" s="23">
        <f t="shared" si="18"/>
        <v>135</v>
      </c>
      <c r="B136" s="24" t="s">
        <v>130</v>
      </c>
      <c r="C136" s="15" t="s">
        <v>148</v>
      </c>
      <c r="D136" s="21">
        <v>75</v>
      </c>
      <c r="E136" s="16" t="s">
        <v>152</v>
      </c>
      <c r="F136" s="19">
        <v>1676</v>
      </c>
      <c r="G136" s="20">
        <f t="shared" si="15"/>
        <v>20112</v>
      </c>
      <c r="H136" s="20">
        <f t="shared" si="16"/>
        <v>1676</v>
      </c>
      <c r="I136" s="20">
        <f t="shared" si="17"/>
        <v>450</v>
      </c>
      <c r="J136" s="20"/>
      <c r="K136" s="31">
        <v>23.07</v>
      </c>
      <c r="L136" s="20">
        <f t="shared" si="14"/>
        <v>2149.0700000000002</v>
      </c>
      <c r="M136" s="5"/>
      <c r="N136" s="5"/>
      <c r="O136" s="5"/>
      <c r="P136" s="5"/>
      <c r="Q136" s="5"/>
      <c r="R136" s="5"/>
      <c r="S136" s="5"/>
      <c r="T136" s="5"/>
    </row>
    <row r="137" spans="1:20" ht="28.5" customHeight="1" x14ac:dyDescent="0.25">
      <c r="A137" s="23">
        <f t="shared" ref="A137:A178" si="19">+A136+1</f>
        <v>136</v>
      </c>
      <c r="B137" s="24" t="s">
        <v>131</v>
      </c>
      <c r="C137" s="15" t="s">
        <v>148</v>
      </c>
      <c r="D137" s="21">
        <v>21</v>
      </c>
      <c r="E137" s="16" t="s">
        <v>150</v>
      </c>
      <c r="F137" s="19">
        <v>817</v>
      </c>
      <c r="G137" s="20">
        <f t="shared" si="15"/>
        <v>9804</v>
      </c>
      <c r="H137" s="20">
        <f t="shared" si="16"/>
        <v>817</v>
      </c>
      <c r="I137" s="20">
        <f t="shared" si="17"/>
        <v>450</v>
      </c>
      <c r="J137" s="20">
        <v>81.06</v>
      </c>
      <c r="K137" s="31"/>
      <c r="L137" s="20">
        <f t="shared" si="14"/>
        <v>1348.06</v>
      </c>
      <c r="M137" s="5"/>
      <c r="N137" s="5"/>
      <c r="O137" s="5"/>
      <c r="P137" s="5"/>
      <c r="Q137" s="5"/>
      <c r="R137" s="5"/>
      <c r="S137" s="5"/>
      <c r="T137" s="5"/>
    </row>
    <row r="138" spans="1:20" ht="28.5" customHeight="1" x14ac:dyDescent="0.25">
      <c r="A138" s="23">
        <f t="shared" si="19"/>
        <v>137</v>
      </c>
      <c r="B138" s="24" t="s">
        <v>110</v>
      </c>
      <c r="C138" s="15" t="s">
        <v>148</v>
      </c>
      <c r="D138" s="21">
        <v>38</v>
      </c>
      <c r="E138" s="16" t="s">
        <v>152</v>
      </c>
      <c r="F138" s="19">
        <v>1676</v>
      </c>
      <c r="G138" s="20">
        <f t="shared" si="15"/>
        <v>20112</v>
      </c>
      <c r="H138" s="20">
        <f t="shared" si="16"/>
        <v>1676</v>
      </c>
      <c r="I138" s="20">
        <f t="shared" si="17"/>
        <v>450</v>
      </c>
      <c r="J138" s="20"/>
      <c r="K138" s="31"/>
      <c r="L138" s="20">
        <f t="shared" si="14"/>
        <v>2126</v>
      </c>
      <c r="M138" s="5"/>
      <c r="N138" s="5"/>
      <c r="O138" s="5"/>
      <c r="P138" s="5"/>
      <c r="Q138" s="5"/>
      <c r="R138" s="5"/>
      <c r="S138" s="5"/>
      <c r="T138" s="5"/>
    </row>
    <row r="139" spans="1:20" ht="28.5" customHeight="1" x14ac:dyDescent="0.25">
      <c r="A139" s="23">
        <f t="shared" si="19"/>
        <v>138</v>
      </c>
      <c r="B139" s="24" t="s">
        <v>110</v>
      </c>
      <c r="C139" s="15" t="s">
        <v>148</v>
      </c>
      <c r="D139" s="21">
        <v>103</v>
      </c>
      <c r="E139" s="16" t="s">
        <v>152</v>
      </c>
      <c r="F139" s="19">
        <v>1676</v>
      </c>
      <c r="G139" s="20">
        <f t="shared" si="15"/>
        <v>20112</v>
      </c>
      <c r="H139" s="20">
        <f t="shared" si="16"/>
        <v>1676</v>
      </c>
      <c r="I139" s="20">
        <f t="shared" si="17"/>
        <v>450</v>
      </c>
      <c r="J139" s="20"/>
      <c r="K139" s="31"/>
      <c r="L139" s="20">
        <f t="shared" si="14"/>
        <v>2126</v>
      </c>
      <c r="M139" s="5"/>
      <c r="N139" s="5"/>
      <c r="O139" s="5"/>
      <c r="P139" s="5"/>
      <c r="Q139" s="5"/>
      <c r="R139" s="5"/>
      <c r="S139" s="5"/>
      <c r="T139" s="5"/>
    </row>
    <row r="140" spans="1:20" ht="28.5" customHeight="1" x14ac:dyDescent="0.25">
      <c r="A140" s="23">
        <f t="shared" si="19"/>
        <v>139</v>
      </c>
      <c r="B140" s="24" t="s">
        <v>46</v>
      </c>
      <c r="C140" s="15" t="s">
        <v>149</v>
      </c>
      <c r="D140" s="21">
        <v>3</v>
      </c>
      <c r="E140" s="16" t="s">
        <v>155</v>
      </c>
      <c r="F140" s="19">
        <v>596</v>
      </c>
      <c r="G140" s="20">
        <f t="shared" si="15"/>
        <v>7152</v>
      </c>
      <c r="H140" s="20">
        <f t="shared" si="16"/>
        <v>596</v>
      </c>
      <c r="I140" s="20">
        <f t="shared" si="17"/>
        <v>450</v>
      </c>
      <c r="J140" s="20">
        <v>1062.3</v>
      </c>
      <c r="K140" s="31"/>
      <c r="L140" s="20">
        <f t="shared" si="14"/>
        <v>2108.3000000000002</v>
      </c>
      <c r="M140" s="5"/>
      <c r="N140" s="5"/>
      <c r="O140" s="5"/>
      <c r="P140" s="5"/>
      <c r="Q140" s="5"/>
      <c r="R140" s="5"/>
      <c r="S140" s="5"/>
      <c r="T140" s="5"/>
    </row>
    <row r="141" spans="1:20" ht="28.5" customHeight="1" x14ac:dyDescent="0.25">
      <c r="A141" s="23">
        <f t="shared" si="19"/>
        <v>140</v>
      </c>
      <c r="B141" s="24" t="s">
        <v>68</v>
      </c>
      <c r="C141" s="15" t="s">
        <v>149</v>
      </c>
      <c r="D141" s="21">
        <v>2</v>
      </c>
      <c r="E141" s="16" t="s">
        <v>157</v>
      </c>
      <c r="F141" s="19">
        <v>561</v>
      </c>
      <c r="G141" s="20">
        <f t="shared" si="15"/>
        <v>6732</v>
      </c>
      <c r="H141" s="20">
        <f t="shared" si="16"/>
        <v>561</v>
      </c>
      <c r="I141" s="20">
        <f t="shared" si="17"/>
        <v>450</v>
      </c>
      <c r="J141" s="20"/>
      <c r="K141" s="31"/>
      <c r="L141" s="20">
        <f t="shared" si="14"/>
        <v>1011</v>
      </c>
      <c r="M141" s="5"/>
      <c r="N141" s="5"/>
      <c r="O141" s="5"/>
      <c r="P141" s="5"/>
      <c r="Q141" s="5"/>
      <c r="R141" s="5"/>
      <c r="S141" s="5"/>
      <c r="T141" s="5"/>
    </row>
    <row r="142" spans="1:20" ht="28.5" customHeight="1" x14ac:dyDescent="0.25">
      <c r="A142" s="23">
        <f t="shared" si="19"/>
        <v>141</v>
      </c>
      <c r="B142" s="24" t="s">
        <v>104</v>
      </c>
      <c r="C142" s="15" t="s">
        <v>148</v>
      </c>
      <c r="D142" s="21">
        <v>70</v>
      </c>
      <c r="E142" s="16" t="s">
        <v>153</v>
      </c>
      <c r="F142" s="19">
        <v>1212</v>
      </c>
      <c r="G142" s="20">
        <f t="shared" si="15"/>
        <v>14544</v>
      </c>
      <c r="H142" s="20">
        <f t="shared" si="16"/>
        <v>1212</v>
      </c>
      <c r="I142" s="20">
        <f t="shared" si="17"/>
        <v>450</v>
      </c>
      <c r="J142" s="20"/>
      <c r="K142" s="31">
        <v>678.33</v>
      </c>
      <c r="L142" s="20">
        <f t="shared" si="14"/>
        <v>2340.33</v>
      </c>
      <c r="M142" s="5"/>
      <c r="N142" s="5"/>
      <c r="O142" s="5"/>
      <c r="P142" s="5"/>
      <c r="Q142" s="5"/>
      <c r="R142" s="5"/>
      <c r="S142" s="5"/>
      <c r="T142" s="5"/>
    </row>
    <row r="143" spans="1:20" ht="28.5" customHeight="1" x14ac:dyDescent="0.25">
      <c r="A143" s="23">
        <f t="shared" si="19"/>
        <v>142</v>
      </c>
      <c r="B143" s="24" t="s">
        <v>132</v>
      </c>
      <c r="C143" s="15" t="s">
        <v>148</v>
      </c>
      <c r="D143" s="21">
        <v>77</v>
      </c>
      <c r="E143" s="16" t="s">
        <v>152</v>
      </c>
      <c r="F143" s="19">
        <v>1676</v>
      </c>
      <c r="G143" s="20">
        <f t="shared" si="15"/>
        <v>20112</v>
      </c>
      <c r="H143" s="20">
        <f t="shared" si="16"/>
        <v>1676</v>
      </c>
      <c r="I143" s="20">
        <f t="shared" si="17"/>
        <v>450</v>
      </c>
      <c r="J143" s="20"/>
      <c r="K143" s="31">
        <v>1084.1400000000001</v>
      </c>
      <c r="L143" s="20">
        <f t="shared" si="14"/>
        <v>3210.1400000000003</v>
      </c>
      <c r="M143" s="5"/>
      <c r="N143" s="5"/>
      <c r="O143" s="5"/>
      <c r="P143" s="5"/>
      <c r="Q143" s="5"/>
      <c r="R143" s="5"/>
      <c r="S143" s="5"/>
      <c r="T143" s="5"/>
    </row>
    <row r="144" spans="1:20" ht="28.5" customHeight="1" x14ac:dyDescent="0.25">
      <c r="A144" s="23">
        <f t="shared" si="19"/>
        <v>143</v>
      </c>
      <c r="B144" s="24" t="s">
        <v>46</v>
      </c>
      <c r="C144" s="15" t="s">
        <v>149</v>
      </c>
      <c r="D144" s="21">
        <v>6</v>
      </c>
      <c r="E144" s="16" t="s">
        <v>155</v>
      </c>
      <c r="F144" s="19">
        <v>596</v>
      </c>
      <c r="G144" s="20">
        <f t="shared" si="15"/>
        <v>7152</v>
      </c>
      <c r="H144" s="20">
        <f t="shared" si="16"/>
        <v>596</v>
      </c>
      <c r="I144" s="20">
        <f t="shared" si="17"/>
        <v>450</v>
      </c>
      <c r="J144" s="20">
        <v>514.64</v>
      </c>
      <c r="K144" s="31"/>
      <c r="L144" s="20">
        <f t="shared" si="14"/>
        <v>1560.6399999999999</v>
      </c>
      <c r="M144" s="5"/>
      <c r="N144" s="5"/>
      <c r="O144" s="5"/>
      <c r="P144" s="5"/>
      <c r="Q144" s="5"/>
      <c r="R144" s="5"/>
      <c r="S144" s="5"/>
      <c r="T144" s="5"/>
    </row>
    <row r="145" spans="1:20" ht="28.5" customHeight="1" x14ac:dyDescent="0.25">
      <c r="A145" s="23">
        <f t="shared" si="19"/>
        <v>144</v>
      </c>
      <c r="B145" s="24" t="s">
        <v>133</v>
      </c>
      <c r="C145" s="15" t="s">
        <v>148</v>
      </c>
      <c r="D145" s="21">
        <v>59</v>
      </c>
      <c r="E145" s="16" t="s">
        <v>152</v>
      </c>
      <c r="F145" s="19">
        <v>1676</v>
      </c>
      <c r="G145" s="20">
        <f t="shared" si="15"/>
        <v>20112</v>
      </c>
      <c r="H145" s="20">
        <f t="shared" si="16"/>
        <v>1676</v>
      </c>
      <c r="I145" s="20">
        <f t="shared" si="17"/>
        <v>450</v>
      </c>
      <c r="J145" s="20"/>
      <c r="K145" s="31"/>
      <c r="L145" s="20">
        <f t="shared" si="14"/>
        <v>2126</v>
      </c>
      <c r="M145" s="5"/>
      <c r="N145" s="5"/>
      <c r="O145" s="5"/>
      <c r="P145" s="5"/>
      <c r="Q145" s="5"/>
      <c r="R145" s="5"/>
      <c r="S145" s="5"/>
      <c r="T145" s="5"/>
    </row>
    <row r="146" spans="1:20" ht="28.5" customHeight="1" x14ac:dyDescent="0.25">
      <c r="A146" s="23">
        <f t="shared" si="19"/>
        <v>145</v>
      </c>
      <c r="B146" s="24" t="s">
        <v>73</v>
      </c>
      <c r="C146" s="15" t="s">
        <v>148</v>
      </c>
      <c r="D146" s="21">
        <v>25</v>
      </c>
      <c r="E146" s="16" t="s">
        <v>153</v>
      </c>
      <c r="F146" s="19">
        <v>1212</v>
      </c>
      <c r="G146" s="20">
        <f t="shared" si="15"/>
        <v>14544</v>
      </c>
      <c r="H146" s="20">
        <f t="shared" si="16"/>
        <v>1212</v>
      </c>
      <c r="I146" s="20">
        <f t="shared" si="17"/>
        <v>450</v>
      </c>
      <c r="J146" s="20"/>
      <c r="K146" s="31"/>
      <c r="L146" s="20">
        <f t="shared" si="14"/>
        <v>1662</v>
      </c>
      <c r="M146" s="5"/>
      <c r="N146" s="5"/>
      <c r="O146" s="5"/>
      <c r="P146" s="5"/>
      <c r="Q146" s="5"/>
      <c r="R146" s="5"/>
      <c r="S146" s="5"/>
      <c r="T146" s="5"/>
    </row>
    <row r="147" spans="1:20" ht="28.5" customHeight="1" x14ac:dyDescent="0.25">
      <c r="A147" s="23">
        <f t="shared" si="19"/>
        <v>146</v>
      </c>
      <c r="B147" s="24" t="s">
        <v>122</v>
      </c>
      <c r="C147" s="15" t="s">
        <v>148</v>
      </c>
      <c r="D147" s="21">
        <v>15</v>
      </c>
      <c r="E147" s="16" t="s">
        <v>153</v>
      </c>
      <c r="F147" s="19">
        <v>1212</v>
      </c>
      <c r="G147" s="20">
        <f t="shared" si="15"/>
        <v>14544</v>
      </c>
      <c r="H147" s="20">
        <f t="shared" si="16"/>
        <v>1212</v>
      </c>
      <c r="I147" s="20">
        <f t="shared" si="17"/>
        <v>450</v>
      </c>
      <c r="J147" s="20"/>
      <c r="K147" s="31"/>
      <c r="L147" s="20">
        <f t="shared" si="14"/>
        <v>1662</v>
      </c>
      <c r="M147" s="5"/>
      <c r="N147" s="5"/>
      <c r="O147" s="5"/>
      <c r="P147" s="5"/>
      <c r="Q147" s="5"/>
      <c r="R147" s="5"/>
      <c r="S147" s="5"/>
      <c r="T147" s="5"/>
    </row>
    <row r="148" spans="1:20" ht="28.5" customHeight="1" x14ac:dyDescent="0.25">
      <c r="A148" s="23">
        <f t="shared" si="19"/>
        <v>147</v>
      </c>
      <c r="B148" s="24" t="s">
        <v>134</v>
      </c>
      <c r="C148" s="15" t="s">
        <v>148</v>
      </c>
      <c r="D148" s="21">
        <v>79</v>
      </c>
      <c r="E148" s="16" t="s">
        <v>152</v>
      </c>
      <c r="F148" s="19">
        <v>1676</v>
      </c>
      <c r="G148" s="20">
        <f t="shared" si="15"/>
        <v>20112</v>
      </c>
      <c r="H148" s="20">
        <f t="shared" si="16"/>
        <v>1676</v>
      </c>
      <c r="I148" s="20">
        <f t="shared" si="17"/>
        <v>450</v>
      </c>
      <c r="J148" s="20"/>
      <c r="K148" s="31">
        <v>276.8</v>
      </c>
      <c r="L148" s="20">
        <f t="shared" si="14"/>
        <v>2402.8000000000002</v>
      </c>
      <c r="M148" s="5"/>
      <c r="N148" s="5"/>
      <c r="O148" s="5"/>
      <c r="P148" s="5"/>
      <c r="Q148" s="5"/>
      <c r="R148" s="5"/>
      <c r="S148" s="5"/>
      <c r="T148" s="5"/>
    </row>
    <row r="149" spans="1:20" ht="28.5" customHeight="1" x14ac:dyDescent="0.25">
      <c r="A149" s="23">
        <f t="shared" si="19"/>
        <v>148</v>
      </c>
      <c r="B149" s="24" t="s">
        <v>135</v>
      </c>
      <c r="C149" s="15" t="s">
        <v>148</v>
      </c>
      <c r="D149" s="21">
        <v>52</v>
      </c>
      <c r="E149" s="16" t="s">
        <v>152</v>
      </c>
      <c r="F149" s="19">
        <v>1676</v>
      </c>
      <c r="G149" s="20">
        <f t="shared" si="15"/>
        <v>20112</v>
      </c>
      <c r="H149" s="20">
        <f t="shared" si="16"/>
        <v>1676</v>
      </c>
      <c r="I149" s="20">
        <f t="shared" si="17"/>
        <v>450</v>
      </c>
      <c r="J149" s="20"/>
      <c r="K149" s="31">
        <v>115.33</v>
      </c>
      <c r="L149" s="20">
        <f t="shared" si="14"/>
        <v>2241.33</v>
      </c>
      <c r="M149" s="5"/>
      <c r="N149" s="5"/>
      <c r="O149" s="5"/>
      <c r="P149" s="5"/>
      <c r="Q149" s="5"/>
      <c r="R149" s="5"/>
      <c r="S149" s="5"/>
      <c r="T149" s="5"/>
    </row>
    <row r="150" spans="1:20" ht="28.5" customHeight="1" x14ac:dyDescent="0.25">
      <c r="A150" s="23">
        <f t="shared" si="19"/>
        <v>149</v>
      </c>
      <c r="B150" s="24" t="s">
        <v>46</v>
      </c>
      <c r="C150" s="15" t="s">
        <v>149</v>
      </c>
      <c r="D150" s="21">
        <v>4</v>
      </c>
      <c r="E150" s="16" t="s">
        <v>155</v>
      </c>
      <c r="F150" s="19">
        <v>596</v>
      </c>
      <c r="G150" s="20">
        <f t="shared" si="15"/>
        <v>7152</v>
      </c>
      <c r="H150" s="20">
        <f t="shared" si="16"/>
        <v>596</v>
      </c>
      <c r="I150" s="20">
        <f t="shared" si="17"/>
        <v>450</v>
      </c>
      <c r="J150" s="20">
        <v>1145.5</v>
      </c>
      <c r="K150" s="31"/>
      <c r="L150" s="20">
        <f t="shared" si="14"/>
        <v>2191.5</v>
      </c>
      <c r="M150" s="5"/>
      <c r="N150" s="5"/>
      <c r="O150" s="5"/>
      <c r="P150" s="5"/>
      <c r="Q150" s="5"/>
      <c r="R150" s="5"/>
      <c r="S150" s="5"/>
      <c r="T150" s="5"/>
    </row>
    <row r="151" spans="1:20" ht="28.5" customHeight="1" x14ac:dyDescent="0.25">
      <c r="A151" s="23">
        <f t="shared" si="19"/>
        <v>150</v>
      </c>
      <c r="B151" s="24" t="s">
        <v>48</v>
      </c>
      <c r="C151" s="15" t="s">
        <v>148</v>
      </c>
      <c r="D151" s="21">
        <v>68</v>
      </c>
      <c r="E151" s="16" t="s">
        <v>153</v>
      </c>
      <c r="F151" s="19">
        <v>1212</v>
      </c>
      <c r="G151" s="20">
        <f t="shared" si="15"/>
        <v>14544</v>
      </c>
      <c r="H151" s="20">
        <f t="shared" si="16"/>
        <v>1212</v>
      </c>
      <c r="I151" s="20">
        <f t="shared" si="17"/>
        <v>450</v>
      </c>
      <c r="J151" s="20"/>
      <c r="K151" s="31"/>
      <c r="L151" s="20">
        <f t="shared" si="14"/>
        <v>1662</v>
      </c>
      <c r="M151" s="5"/>
      <c r="N151" s="5"/>
      <c r="O151" s="5"/>
      <c r="P151" s="5"/>
      <c r="Q151" s="5"/>
      <c r="R151" s="5"/>
      <c r="S151" s="5"/>
      <c r="T151" s="5"/>
    </row>
    <row r="152" spans="1:20" ht="28.5" customHeight="1" x14ac:dyDescent="0.25">
      <c r="A152" s="23">
        <f t="shared" si="19"/>
        <v>151</v>
      </c>
      <c r="B152" s="24" t="s">
        <v>136</v>
      </c>
      <c r="C152" s="15" t="s">
        <v>148</v>
      </c>
      <c r="D152" s="21">
        <v>5</v>
      </c>
      <c r="E152" s="16" t="s">
        <v>159</v>
      </c>
      <c r="F152" s="19">
        <v>4463</v>
      </c>
      <c r="G152" s="20">
        <f t="shared" si="15"/>
        <v>53556</v>
      </c>
      <c r="H152" s="20">
        <f t="shared" si="16"/>
        <v>4463</v>
      </c>
      <c r="I152" s="20">
        <f t="shared" si="17"/>
        <v>450</v>
      </c>
      <c r="J152" s="20"/>
      <c r="K152" s="31"/>
      <c r="L152" s="20">
        <f t="shared" si="14"/>
        <v>4913</v>
      </c>
      <c r="M152" s="5"/>
      <c r="N152" s="5"/>
      <c r="O152" s="5"/>
      <c r="P152" s="5"/>
      <c r="Q152" s="5"/>
      <c r="R152" s="5"/>
      <c r="S152" s="5"/>
      <c r="T152" s="5"/>
    </row>
    <row r="153" spans="1:20" ht="28.5" customHeight="1" x14ac:dyDescent="0.25">
      <c r="A153" s="23">
        <f t="shared" si="19"/>
        <v>152</v>
      </c>
      <c r="B153" s="24" t="s">
        <v>137</v>
      </c>
      <c r="C153" s="15" t="s">
        <v>148</v>
      </c>
      <c r="D153" s="21">
        <v>87</v>
      </c>
      <c r="E153" s="16" t="s">
        <v>153</v>
      </c>
      <c r="F153" s="19">
        <v>1212</v>
      </c>
      <c r="G153" s="20">
        <f t="shared" si="15"/>
        <v>14544</v>
      </c>
      <c r="H153" s="20">
        <f t="shared" si="16"/>
        <v>1212</v>
      </c>
      <c r="I153" s="20">
        <f t="shared" si="17"/>
        <v>450</v>
      </c>
      <c r="J153" s="20"/>
      <c r="K153" s="31"/>
      <c r="L153" s="20">
        <f t="shared" si="14"/>
        <v>1662</v>
      </c>
      <c r="M153" s="5"/>
      <c r="N153" s="5"/>
      <c r="O153" s="5"/>
      <c r="P153" s="5"/>
      <c r="Q153" s="5"/>
      <c r="R153" s="5"/>
      <c r="S153" s="5"/>
      <c r="T153" s="5"/>
    </row>
    <row r="154" spans="1:20" ht="28.5" customHeight="1" x14ac:dyDescent="0.25">
      <c r="A154" s="23">
        <f t="shared" si="19"/>
        <v>153</v>
      </c>
      <c r="B154" s="24" t="s">
        <v>105</v>
      </c>
      <c r="C154" s="15" t="s">
        <v>148</v>
      </c>
      <c r="D154" s="21">
        <v>102</v>
      </c>
      <c r="E154" s="16" t="s">
        <v>152</v>
      </c>
      <c r="F154" s="19">
        <v>1676</v>
      </c>
      <c r="G154" s="20">
        <f t="shared" si="15"/>
        <v>20112</v>
      </c>
      <c r="H154" s="20">
        <f t="shared" si="16"/>
        <v>1676</v>
      </c>
      <c r="I154" s="20">
        <f t="shared" si="17"/>
        <v>450</v>
      </c>
      <c r="J154" s="20"/>
      <c r="K154" s="31">
        <v>640.39</v>
      </c>
      <c r="L154" s="20">
        <f t="shared" si="14"/>
        <v>2766.39</v>
      </c>
      <c r="M154" s="5"/>
      <c r="N154" s="5"/>
      <c r="O154" s="5"/>
      <c r="P154" s="5"/>
      <c r="Q154" s="5"/>
      <c r="R154" s="5"/>
      <c r="S154" s="5"/>
      <c r="T154" s="5"/>
    </row>
    <row r="155" spans="1:20" ht="28.5" customHeight="1" x14ac:dyDescent="0.25">
      <c r="A155" s="23">
        <f t="shared" si="19"/>
        <v>154</v>
      </c>
      <c r="B155" s="24" t="s">
        <v>46</v>
      </c>
      <c r="C155" s="15" t="s">
        <v>149</v>
      </c>
      <c r="D155" s="21">
        <v>8</v>
      </c>
      <c r="E155" s="16" t="s">
        <v>155</v>
      </c>
      <c r="F155" s="19">
        <v>596</v>
      </c>
      <c r="G155" s="20">
        <f t="shared" si="15"/>
        <v>7152</v>
      </c>
      <c r="H155" s="20">
        <f t="shared" si="16"/>
        <v>596</v>
      </c>
      <c r="I155" s="20">
        <f t="shared" si="17"/>
        <v>450</v>
      </c>
      <c r="J155" s="20">
        <v>30.5</v>
      </c>
      <c r="K155" s="31"/>
      <c r="L155" s="20">
        <f t="shared" si="14"/>
        <v>1076.5</v>
      </c>
      <c r="M155" s="5"/>
      <c r="N155" s="5"/>
      <c r="O155" s="5"/>
      <c r="P155" s="5"/>
      <c r="Q155" s="5"/>
      <c r="R155" s="5"/>
      <c r="S155" s="5"/>
      <c r="T155" s="5"/>
    </row>
    <row r="156" spans="1:20" ht="28.5" customHeight="1" x14ac:dyDescent="0.25">
      <c r="A156" s="23">
        <f t="shared" si="19"/>
        <v>155</v>
      </c>
      <c r="B156" s="24" t="s">
        <v>46</v>
      </c>
      <c r="C156" s="15" t="s">
        <v>149</v>
      </c>
      <c r="D156" s="21">
        <v>10</v>
      </c>
      <c r="E156" s="16" t="s">
        <v>155</v>
      </c>
      <c r="F156" s="19">
        <v>596</v>
      </c>
      <c r="G156" s="20">
        <f t="shared" si="15"/>
        <v>7152</v>
      </c>
      <c r="H156" s="20">
        <f t="shared" si="16"/>
        <v>596</v>
      </c>
      <c r="I156" s="20">
        <f t="shared" si="17"/>
        <v>450</v>
      </c>
      <c r="J156" s="20">
        <v>1083.5</v>
      </c>
      <c r="K156" s="31"/>
      <c r="L156" s="20">
        <f t="shared" si="14"/>
        <v>2129.5</v>
      </c>
      <c r="M156" s="5"/>
      <c r="N156" s="5"/>
      <c r="O156" s="5"/>
      <c r="P156" s="5"/>
      <c r="Q156" s="5"/>
      <c r="R156" s="5"/>
      <c r="S156" s="5"/>
      <c r="T156" s="5"/>
    </row>
    <row r="157" spans="1:20" ht="28.5" customHeight="1" x14ac:dyDescent="0.25">
      <c r="A157" s="23">
        <f t="shared" si="19"/>
        <v>156</v>
      </c>
      <c r="B157" s="24" t="s">
        <v>138</v>
      </c>
      <c r="C157" s="15" t="s">
        <v>148</v>
      </c>
      <c r="D157" s="21">
        <v>49</v>
      </c>
      <c r="E157" s="16" t="s">
        <v>152</v>
      </c>
      <c r="F157" s="19">
        <v>1676</v>
      </c>
      <c r="G157" s="20">
        <f t="shared" si="15"/>
        <v>20112</v>
      </c>
      <c r="H157" s="20">
        <f t="shared" si="16"/>
        <v>1676</v>
      </c>
      <c r="I157" s="20">
        <f t="shared" si="17"/>
        <v>450</v>
      </c>
      <c r="J157" s="20"/>
      <c r="K157" s="31">
        <v>1150.19</v>
      </c>
      <c r="L157" s="20">
        <f t="shared" si="14"/>
        <v>3276.19</v>
      </c>
      <c r="M157" s="5"/>
      <c r="N157" s="5"/>
      <c r="O157" s="5"/>
      <c r="P157" s="5"/>
      <c r="Q157" s="5"/>
      <c r="R157" s="5"/>
      <c r="S157" s="5"/>
      <c r="T157" s="5"/>
    </row>
    <row r="158" spans="1:20" ht="28.5" customHeight="1" x14ac:dyDescent="0.25">
      <c r="A158" s="23">
        <f t="shared" si="19"/>
        <v>157</v>
      </c>
      <c r="B158" s="24" t="s">
        <v>46</v>
      </c>
      <c r="C158" s="15" t="s">
        <v>149</v>
      </c>
      <c r="D158" s="21">
        <v>22</v>
      </c>
      <c r="E158" s="16" t="s">
        <v>155</v>
      </c>
      <c r="F158" s="19">
        <v>596</v>
      </c>
      <c r="G158" s="20">
        <f t="shared" si="15"/>
        <v>7152</v>
      </c>
      <c r="H158" s="20">
        <f t="shared" si="16"/>
        <v>596</v>
      </c>
      <c r="I158" s="20">
        <f t="shared" si="17"/>
        <v>450</v>
      </c>
      <c r="J158" s="20">
        <v>35.92</v>
      </c>
      <c r="K158" s="31"/>
      <c r="L158" s="20">
        <f t="shared" si="14"/>
        <v>1081.92</v>
      </c>
      <c r="M158" s="5"/>
      <c r="N158" s="5"/>
      <c r="O158" s="5"/>
      <c r="P158" s="5"/>
      <c r="Q158" s="5"/>
      <c r="R158" s="5"/>
      <c r="S158" s="5"/>
      <c r="T158" s="5"/>
    </row>
    <row r="159" spans="1:20" ht="28.5" customHeight="1" x14ac:dyDescent="0.25">
      <c r="A159" s="23">
        <f t="shared" si="19"/>
        <v>158</v>
      </c>
      <c r="B159" s="24" t="s">
        <v>139</v>
      </c>
      <c r="C159" s="15" t="s">
        <v>148</v>
      </c>
      <c r="D159" s="21">
        <v>15</v>
      </c>
      <c r="E159" s="16" t="s">
        <v>154</v>
      </c>
      <c r="F159" s="19">
        <v>3854</v>
      </c>
      <c r="G159" s="20">
        <f t="shared" si="15"/>
        <v>46248</v>
      </c>
      <c r="H159" s="20">
        <f t="shared" si="16"/>
        <v>3854</v>
      </c>
      <c r="I159" s="20">
        <f t="shared" si="17"/>
        <v>450</v>
      </c>
      <c r="J159" s="20"/>
      <c r="K159" s="31"/>
      <c r="L159" s="20">
        <f t="shared" si="14"/>
        <v>4304</v>
      </c>
      <c r="M159" s="5"/>
      <c r="N159" s="5"/>
      <c r="O159" s="5"/>
      <c r="P159" s="5"/>
      <c r="Q159" s="5"/>
      <c r="R159" s="5"/>
      <c r="S159" s="5"/>
      <c r="T159" s="5"/>
    </row>
    <row r="160" spans="1:20" ht="28.5" customHeight="1" x14ac:dyDescent="0.25">
      <c r="A160" s="23">
        <f t="shared" si="19"/>
        <v>159</v>
      </c>
      <c r="B160" s="24" t="s">
        <v>140</v>
      </c>
      <c r="C160" s="15" t="s">
        <v>148</v>
      </c>
      <c r="D160" s="21">
        <v>158</v>
      </c>
      <c r="E160" s="17">
        <v>1</v>
      </c>
      <c r="F160" s="19">
        <v>2115</v>
      </c>
      <c r="G160" s="20">
        <f t="shared" si="15"/>
        <v>25380</v>
      </c>
      <c r="H160" s="20">
        <f t="shared" si="16"/>
        <v>2115</v>
      </c>
      <c r="I160" s="20">
        <f t="shared" si="17"/>
        <v>450</v>
      </c>
      <c r="J160" s="20"/>
      <c r="K160" s="31"/>
      <c r="L160" s="20">
        <f t="shared" si="14"/>
        <v>2565</v>
      </c>
      <c r="M160" s="5"/>
      <c r="N160" s="5"/>
      <c r="O160" s="5"/>
      <c r="P160" s="5"/>
      <c r="Q160" s="5"/>
      <c r="R160" s="5"/>
      <c r="S160" s="5"/>
      <c r="T160" s="5"/>
    </row>
    <row r="161" spans="1:20" ht="28.5" customHeight="1" x14ac:dyDescent="0.25">
      <c r="A161" s="23">
        <f t="shared" si="19"/>
        <v>160</v>
      </c>
      <c r="B161" s="24" t="s">
        <v>141</v>
      </c>
      <c r="C161" s="15" t="s">
        <v>148</v>
      </c>
      <c r="D161" s="21">
        <v>70</v>
      </c>
      <c r="E161" s="16" t="s">
        <v>156</v>
      </c>
      <c r="F161" s="19">
        <v>3247</v>
      </c>
      <c r="G161" s="20">
        <f t="shared" si="15"/>
        <v>38964</v>
      </c>
      <c r="H161" s="20">
        <f t="shared" si="16"/>
        <v>3247</v>
      </c>
      <c r="I161" s="20">
        <f t="shared" si="17"/>
        <v>450</v>
      </c>
      <c r="J161" s="20"/>
      <c r="K161" s="31">
        <v>364.21</v>
      </c>
      <c r="L161" s="20">
        <f t="shared" si="14"/>
        <v>4061.21</v>
      </c>
      <c r="M161" s="5"/>
      <c r="N161" s="5"/>
      <c r="O161" s="5"/>
      <c r="P161" s="5"/>
      <c r="Q161" s="5"/>
      <c r="R161" s="5"/>
      <c r="S161" s="5"/>
      <c r="T161" s="5"/>
    </row>
    <row r="162" spans="1:20" ht="28.5" customHeight="1" x14ac:dyDescent="0.25">
      <c r="A162" s="23">
        <f t="shared" si="19"/>
        <v>161</v>
      </c>
      <c r="B162" s="24" t="s">
        <v>142</v>
      </c>
      <c r="C162" s="15" t="s">
        <v>148</v>
      </c>
      <c r="D162" s="21">
        <v>25</v>
      </c>
      <c r="E162" s="16" t="s">
        <v>156</v>
      </c>
      <c r="F162" s="19">
        <v>3247</v>
      </c>
      <c r="G162" s="20">
        <f t="shared" si="15"/>
        <v>38964</v>
      </c>
      <c r="H162" s="20">
        <f t="shared" si="16"/>
        <v>3247</v>
      </c>
      <c r="I162" s="20">
        <f t="shared" si="17"/>
        <v>450</v>
      </c>
      <c r="J162" s="20"/>
      <c r="K162" s="31">
        <v>546.30999999999995</v>
      </c>
      <c r="L162" s="20">
        <f t="shared" si="14"/>
        <v>4243.3099999999995</v>
      </c>
      <c r="M162" s="5"/>
      <c r="N162" s="5"/>
      <c r="O162" s="5"/>
      <c r="P162" s="5"/>
      <c r="Q162" s="5"/>
      <c r="R162" s="5"/>
      <c r="S162" s="5"/>
      <c r="T162" s="5"/>
    </row>
    <row r="163" spans="1:20" ht="28.5" customHeight="1" x14ac:dyDescent="0.25">
      <c r="A163" s="23">
        <f t="shared" si="19"/>
        <v>162</v>
      </c>
      <c r="B163" s="24" t="s">
        <v>143</v>
      </c>
      <c r="C163" s="15" t="s">
        <v>148</v>
      </c>
      <c r="D163" s="21">
        <v>120</v>
      </c>
      <c r="E163" s="16" t="s">
        <v>153</v>
      </c>
      <c r="F163" s="19">
        <v>1212</v>
      </c>
      <c r="G163" s="20">
        <f t="shared" si="15"/>
        <v>14544</v>
      </c>
      <c r="H163" s="20">
        <f t="shared" si="16"/>
        <v>1212</v>
      </c>
      <c r="I163" s="20">
        <f t="shared" si="17"/>
        <v>450</v>
      </c>
      <c r="J163" s="20"/>
      <c r="K163" s="31"/>
      <c r="L163" s="20">
        <f t="shared" si="14"/>
        <v>1662</v>
      </c>
      <c r="M163" s="5"/>
      <c r="N163" s="5"/>
      <c r="O163" s="5"/>
      <c r="P163" s="5"/>
      <c r="Q163" s="5"/>
      <c r="R163" s="5"/>
      <c r="S163" s="5"/>
      <c r="T163" s="5"/>
    </row>
    <row r="164" spans="1:20" ht="28.5" customHeight="1" x14ac:dyDescent="0.25">
      <c r="A164" s="23">
        <f t="shared" si="19"/>
        <v>163</v>
      </c>
      <c r="B164" s="24" t="s">
        <v>46</v>
      </c>
      <c r="C164" s="15" t="s">
        <v>149</v>
      </c>
      <c r="D164" s="21">
        <v>26</v>
      </c>
      <c r="E164" s="16" t="s">
        <v>155</v>
      </c>
      <c r="F164" s="19">
        <v>596</v>
      </c>
      <c r="G164" s="20">
        <f t="shared" si="15"/>
        <v>7152</v>
      </c>
      <c r="H164" s="20">
        <f t="shared" si="16"/>
        <v>596</v>
      </c>
      <c r="I164" s="20">
        <f t="shared" si="17"/>
        <v>450</v>
      </c>
      <c r="J164" s="20"/>
      <c r="K164" s="31"/>
      <c r="L164" s="20">
        <f t="shared" si="14"/>
        <v>1046</v>
      </c>
      <c r="M164" s="5"/>
      <c r="N164" s="5"/>
      <c r="O164" s="5"/>
      <c r="P164" s="5"/>
      <c r="Q164" s="5"/>
      <c r="R164" s="5"/>
      <c r="S164" s="5"/>
      <c r="T164" s="5"/>
    </row>
    <row r="165" spans="1:20" ht="28.5" customHeight="1" x14ac:dyDescent="0.25">
      <c r="A165" s="23">
        <f t="shared" si="19"/>
        <v>164</v>
      </c>
      <c r="B165" s="24" t="s">
        <v>46</v>
      </c>
      <c r="C165" s="15" t="s">
        <v>149</v>
      </c>
      <c r="D165" s="21">
        <v>9</v>
      </c>
      <c r="E165" s="16" t="s">
        <v>155</v>
      </c>
      <c r="F165" s="19">
        <v>596</v>
      </c>
      <c r="G165" s="20">
        <f t="shared" si="15"/>
        <v>7152</v>
      </c>
      <c r="H165" s="20">
        <f t="shared" si="16"/>
        <v>596</v>
      </c>
      <c r="I165" s="20">
        <f t="shared" si="17"/>
        <v>450</v>
      </c>
      <c r="J165" s="20">
        <v>422.44</v>
      </c>
      <c r="K165" s="31"/>
      <c r="L165" s="20">
        <f t="shared" si="14"/>
        <v>1468.44</v>
      </c>
      <c r="M165" s="5"/>
      <c r="N165" s="5"/>
      <c r="O165" s="5"/>
      <c r="P165" s="5"/>
      <c r="Q165" s="5"/>
      <c r="R165" s="5"/>
      <c r="S165" s="5"/>
      <c r="T165" s="5"/>
    </row>
    <row r="166" spans="1:20" ht="28.5" customHeight="1" x14ac:dyDescent="0.25">
      <c r="A166" s="23">
        <f t="shared" si="19"/>
        <v>165</v>
      </c>
      <c r="B166" s="24" t="s">
        <v>133</v>
      </c>
      <c r="C166" s="15" t="s">
        <v>148</v>
      </c>
      <c r="D166" s="21">
        <v>123</v>
      </c>
      <c r="E166" s="16" t="s">
        <v>152</v>
      </c>
      <c r="F166" s="19">
        <v>1676</v>
      </c>
      <c r="G166" s="20">
        <f t="shared" si="15"/>
        <v>20112</v>
      </c>
      <c r="H166" s="20">
        <f t="shared" si="16"/>
        <v>1676</v>
      </c>
      <c r="I166" s="20">
        <f t="shared" si="17"/>
        <v>450</v>
      </c>
      <c r="J166" s="20"/>
      <c r="K166" s="31"/>
      <c r="L166" s="20">
        <f t="shared" si="14"/>
        <v>2126</v>
      </c>
      <c r="M166" s="5"/>
      <c r="N166" s="5"/>
      <c r="O166" s="5"/>
      <c r="P166" s="5"/>
      <c r="Q166" s="5"/>
      <c r="R166" s="5"/>
      <c r="S166" s="5"/>
      <c r="T166" s="5"/>
    </row>
    <row r="167" spans="1:20" ht="28.5" customHeight="1" x14ac:dyDescent="0.25">
      <c r="A167" s="23">
        <f t="shared" si="19"/>
        <v>166</v>
      </c>
      <c r="B167" s="24" t="s">
        <v>40</v>
      </c>
      <c r="C167" s="15" t="s">
        <v>148</v>
      </c>
      <c r="D167" s="21">
        <v>3</v>
      </c>
      <c r="E167" s="16" t="s">
        <v>150</v>
      </c>
      <c r="F167" s="19">
        <v>817</v>
      </c>
      <c r="G167" s="20">
        <f t="shared" si="15"/>
        <v>9804</v>
      </c>
      <c r="H167" s="20">
        <f t="shared" si="16"/>
        <v>817</v>
      </c>
      <c r="I167" s="20">
        <f t="shared" si="17"/>
        <v>450</v>
      </c>
      <c r="J167" s="20"/>
      <c r="K167" s="31"/>
      <c r="L167" s="20">
        <f t="shared" si="14"/>
        <v>1267</v>
      </c>
      <c r="M167" s="5"/>
      <c r="N167" s="5"/>
      <c r="O167" s="5"/>
      <c r="P167" s="5"/>
      <c r="Q167" s="5"/>
      <c r="R167" s="5"/>
      <c r="S167" s="5"/>
      <c r="T167" s="5"/>
    </row>
    <row r="168" spans="1:20" ht="28.5" customHeight="1" x14ac:dyDescent="0.25">
      <c r="A168" s="23">
        <f t="shared" si="19"/>
        <v>167</v>
      </c>
      <c r="B168" s="24" t="s">
        <v>144</v>
      </c>
      <c r="C168" s="15" t="s">
        <v>148</v>
      </c>
      <c r="D168" s="21">
        <v>43</v>
      </c>
      <c r="E168" s="16" t="s">
        <v>152</v>
      </c>
      <c r="F168" s="19">
        <v>1676</v>
      </c>
      <c r="G168" s="20">
        <f t="shared" si="15"/>
        <v>20112</v>
      </c>
      <c r="H168" s="20">
        <f t="shared" si="16"/>
        <v>1676</v>
      </c>
      <c r="I168" s="20">
        <f t="shared" si="17"/>
        <v>450</v>
      </c>
      <c r="J168" s="20"/>
      <c r="K168" s="31">
        <v>209.47</v>
      </c>
      <c r="L168" s="20">
        <f t="shared" si="14"/>
        <v>2335.4699999999998</v>
      </c>
      <c r="M168" s="5"/>
      <c r="N168" s="5"/>
      <c r="O168" s="5"/>
      <c r="P168" s="5"/>
      <c r="Q168" s="5"/>
      <c r="R168" s="5"/>
      <c r="S168" s="5"/>
      <c r="T168" s="5"/>
    </row>
    <row r="169" spans="1:20" ht="28.5" customHeight="1" x14ac:dyDescent="0.25">
      <c r="A169" s="23">
        <f t="shared" si="19"/>
        <v>168</v>
      </c>
      <c r="B169" s="24" t="s">
        <v>82</v>
      </c>
      <c r="C169" s="15" t="s">
        <v>148</v>
      </c>
      <c r="D169" s="21">
        <v>109</v>
      </c>
      <c r="E169" s="16" t="s">
        <v>154</v>
      </c>
      <c r="F169" s="19">
        <v>733</v>
      </c>
      <c r="G169" s="20">
        <f t="shared" si="15"/>
        <v>8796</v>
      </c>
      <c r="H169" s="20">
        <f t="shared" si="16"/>
        <v>733</v>
      </c>
      <c r="I169" s="20">
        <f t="shared" si="17"/>
        <v>450</v>
      </c>
      <c r="J169" s="20"/>
      <c r="K169" s="31"/>
      <c r="L169" s="20">
        <f t="shared" si="14"/>
        <v>1183</v>
      </c>
      <c r="M169" s="5"/>
      <c r="N169" s="5"/>
      <c r="O169" s="5"/>
      <c r="P169" s="5"/>
      <c r="Q169" s="5"/>
      <c r="R169" s="5"/>
      <c r="S169" s="5"/>
      <c r="T169" s="5"/>
    </row>
    <row r="170" spans="1:20" ht="28.5" customHeight="1" x14ac:dyDescent="0.25">
      <c r="A170" s="23">
        <f t="shared" si="19"/>
        <v>169</v>
      </c>
      <c r="B170" s="24" t="s">
        <v>114</v>
      </c>
      <c r="C170" s="15" t="s">
        <v>148</v>
      </c>
      <c r="D170" s="21">
        <v>117</v>
      </c>
      <c r="E170" s="16" t="s">
        <v>153</v>
      </c>
      <c r="F170" s="19">
        <v>1212</v>
      </c>
      <c r="G170" s="20">
        <f t="shared" ref="G170" si="20">+F170*12</f>
        <v>14544</v>
      </c>
      <c r="H170" s="20">
        <f t="shared" si="16"/>
        <v>1212</v>
      </c>
      <c r="I170" s="20">
        <f t="shared" si="17"/>
        <v>450</v>
      </c>
      <c r="J170" s="20"/>
      <c r="K170" s="31"/>
      <c r="L170" s="20">
        <f t="shared" si="14"/>
        <v>1662</v>
      </c>
      <c r="M170" s="5"/>
      <c r="N170" s="5"/>
      <c r="O170" s="5"/>
      <c r="P170" s="5"/>
      <c r="Q170" s="5"/>
      <c r="R170" s="5"/>
      <c r="S170" s="5"/>
      <c r="T170" s="5"/>
    </row>
    <row r="171" spans="1:20" ht="28.5" customHeight="1" x14ac:dyDescent="0.25">
      <c r="A171" s="23">
        <f t="shared" si="19"/>
        <v>170</v>
      </c>
      <c r="B171" s="24" t="s">
        <v>46</v>
      </c>
      <c r="C171" s="15" t="s">
        <v>149</v>
      </c>
      <c r="D171" s="21">
        <v>30</v>
      </c>
      <c r="E171" s="16" t="s">
        <v>155</v>
      </c>
      <c r="F171" s="19">
        <v>596</v>
      </c>
      <c r="G171" s="20">
        <f t="shared" si="15"/>
        <v>7152</v>
      </c>
      <c r="H171" s="20">
        <f t="shared" si="16"/>
        <v>596</v>
      </c>
      <c r="I171" s="20">
        <f t="shared" si="17"/>
        <v>450</v>
      </c>
      <c r="J171" s="20">
        <v>50.11</v>
      </c>
      <c r="K171" s="31"/>
      <c r="L171" s="20">
        <f t="shared" si="14"/>
        <v>1096.1099999999999</v>
      </c>
      <c r="M171" s="5"/>
      <c r="N171" s="5"/>
      <c r="O171" s="5"/>
      <c r="P171" s="5"/>
      <c r="Q171" s="5"/>
      <c r="R171" s="5"/>
      <c r="S171" s="5"/>
      <c r="T171" s="5"/>
    </row>
    <row r="172" spans="1:20" ht="28.5" customHeight="1" x14ac:dyDescent="0.25">
      <c r="A172" s="23">
        <f t="shared" si="19"/>
        <v>171</v>
      </c>
      <c r="B172" s="24" t="s">
        <v>145</v>
      </c>
      <c r="C172" s="15" t="s">
        <v>148</v>
      </c>
      <c r="D172" s="21">
        <v>1</v>
      </c>
      <c r="E172" s="16" t="s">
        <v>152</v>
      </c>
      <c r="F172" s="19">
        <v>1676</v>
      </c>
      <c r="G172" s="20">
        <f t="shared" si="15"/>
        <v>20112</v>
      </c>
      <c r="H172" s="20">
        <f t="shared" si="16"/>
        <v>1676</v>
      </c>
      <c r="I172" s="20">
        <f t="shared" si="17"/>
        <v>450</v>
      </c>
      <c r="J172" s="20"/>
      <c r="K172" s="31">
        <v>438.27</v>
      </c>
      <c r="L172" s="20">
        <f t="shared" si="14"/>
        <v>2564.27</v>
      </c>
      <c r="M172" s="5"/>
      <c r="N172" s="5"/>
      <c r="O172" s="5"/>
      <c r="P172" s="5"/>
      <c r="Q172" s="5"/>
      <c r="R172" s="5"/>
      <c r="S172" s="5"/>
      <c r="T172" s="5"/>
    </row>
    <row r="173" spans="1:20" ht="28.5" customHeight="1" x14ac:dyDescent="0.25">
      <c r="A173" s="23">
        <f t="shared" si="19"/>
        <v>172</v>
      </c>
      <c r="B173" s="24" t="s">
        <v>43</v>
      </c>
      <c r="C173" s="15" t="s">
        <v>148</v>
      </c>
      <c r="D173" s="21">
        <v>60</v>
      </c>
      <c r="E173" s="16" t="s">
        <v>153</v>
      </c>
      <c r="F173" s="19">
        <v>1212</v>
      </c>
      <c r="G173" s="20">
        <f t="shared" si="15"/>
        <v>14544</v>
      </c>
      <c r="H173" s="20">
        <f t="shared" si="16"/>
        <v>1212</v>
      </c>
      <c r="I173" s="20">
        <f t="shared" si="17"/>
        <v>450</v>
      </c>
      <c r="J173" s="20"/>
      <c r="K173" s="31"/>
      <c r="L173" s="20">
        <f t="shared" si="14"/>
        <v>1662</v>
      </c>
      <c r="M173" s="5"/>
      <c r="N173" s="5"/>
      <c r="O173" s="5"/>
      <c r="P173" s="5"/>
      <c r="Q173" s="5"/>
      <c r="R173" s="5"/>
      <c r="S173" s="5"/>
      <c r="T173" s="5"/>
    </row>
    <row r="174" spans="1:20" ht="28.5" customHeight="1" x14ac:dyDescent="0.25">
      <c r="A174" s="23">
        <f t="shared" si="19"/>
        <v>173</v>
      </c>
      <c r="B174" s="24" t="s">
        <v>146</v>
      </c>
      <c r="C174" s="15" t="s">
        <v>148</v>
      </c>
      <c r="D174" s="21">
        <v>71</v>
      </c>
      <c r="E174" s="16" t="s">
        <v>153</v>
      </c>
      <c r="F174" s="19">
        <v>1212</v>
      </c>
      <c r="G174" s="20">
        <f t="shared" si="15"/>
        <v>14544</v>
      </c>
      <c r="H174" s="20">
        <f t="shared" si="16"/>
        <v>1212</v>
      </c>
      <c r="I174" s="20">
        <f t="shared" si="17"/>
        <v>450</v>
      </c>
      <c r="J174" s="20"/>
      <c r="K174" s="31"/>
      <c r="L174" s="20">
        <f t="shared" si="14"/>
        <v>1662</v>
      </c>
      <c r="M174" s="5"/>
      <c r="N174" s="5"/>
      <c r="O174" s="5"/>
      <c r="P174" s="5"/>
      <c r="Q174" s="5"/>
      <c r="R174" s="5"/>
      <c r="S174" s="5"/>
      <c r="T174" s="5"/>
    </row>
    <row r="175" spans="1:20" ht="28.5" customHeight="1" x14ac:dyDescent="0.25">
      <c r="A175" s="23">
        <f t="shared" si="19"/>
        <v>174</v>
      </c>
      <c r="B175" s="24" t="s">
        <v>147</v>
      </c>
      <c r="C175" s="15" t="s">
        <v>148</v>
      </c>
      <c r="D175" s="21">
        <v>150</v>
      </c>
      <c r="E175" s="16" t="s">
        <v>151</v>
      </c>
      <c r="F175" s="19">
        <v>2368</v>
      </c>
      <c r="G175" s="20">
        <f t="shared" si="15"/>
        <v>28416</v>
      </c>
      <c r="H175" s="20">
        <f t="shared" si="16"/>
        <v>2368</v>
      </c>
      <c r="I175" s="20">
        <f t="shared" si="17"/>
        <v>450</v>
      </c>
      <c r="J175" s="20"/>
      <c r="K175" s="31">
        <v>498.8</v>
      </c>
      <c r="L175" s="20">
        <f t="shared" si="14"/>
        <v>3316.8</v>
      </c>
      <c r="M175" s="5"/>
      <c r="N175" s="5"/>
      <c r="O175" s="5"/>
      <c r="P175" s="5"/>
      <c r="Q175" s="5"/>
      <c r="R175" s="5"/>
      <c r="S175" s="5"/>
      <c r="T175" s="5"/>
    </row>
    <row r="176" spans="1:20" ht="28.5" customHeight="1" x14ac:dyDescent="0.25">
      <c r="A176" s="23">
        <f t="shared" si="19"/>
        <v>175</v>
      </c>
      <c r="B176" s="24" t="s">
        <v>42</v>
      </c>
      <c r="C176" s="15" t="s">
        <v>148</v>
      </c>
      <c r="D176" s="21">
        <v>19</v>
      </c>
      <c r="E176" s="16" t="s">
        <v>152</v>
      </c>
      <c r="F176" s="19">
        <v>1676</v>
      </c>
      <c r="G176" s="20">
        <f t="shared" si="15"/>
        <v>20112</v>
      </c>
      <c r="H176" s="20">
        <f t="shared" si="16"/>
        <v>1676</v>
      </c>
      <c r="I176" s="20">
        <f t="shared" si="17"/>
        <v>450</v>
      </c>
      <c r="J176" s="20">
        <v>0</v>
      </c>
      <c r="K176" s="31">
        <v>157.1</v>
      </c>
      <c r="L176" s="20">
        <f t="shared" si="14"/>
        <v>2283.1</v>
      </c>
      <c r="M176" s="5"/>
      <c r="N176" s="5"/>
      <c r="O176" s="5"/>
      <c r="P176" s="5"/>
      <c r="Q176" s="5"/>
      <c r="R176" s="5"/>
      <c r="S176" s="5"/>
      <c r="T176" s="5"/>
    </row>
    <row r="177" spans="1:20" ht="28.5" customHeight="1" x14ac:dyDescent="0.25">
      <c r="A177" s="23">
        <f t="shared" si="19"/>
        <v>176</v>
      </c>
      <c r="B177" s="24" t="s">
        <v>89</v>
      </c>
      <c r="C177" s="15" t="s">
        <v>148</v>
      </c>
      <c r="D177" s="21">
        <v>111</v>
      </c>
      <c r="E177" s="16" t="s">
        <v>153</v>
      </c>
      <c r="F177" s="30">
        <v>1212</v>
      </c>
      <c r="G177" s="20">
        <f t="shared" si="15"/>
        <v>14544</v>
      </c>
      <c r="H177" s="20">
        <f t="shared" si="16"/>
        <v>1212</v>
      </c>
      <c r="I177" s="20">
        <f t="shared" si="17"/>
        <v>450</v>
      </c>
      <c r="J177" s="28">
        <v>104.16</v>
      </c>
      <c r="K177" s="32"/>
      <c r="L177" s="20">
        <f t="shared" si="14"/>
        <v>1766.16</v>
      </c>
      <c r="M177" s="5"/>
      <c r="N177" s="5"/>
      <c r="O177" s="5"/>
      <c r="P177" s="5"/>
      <c r="Q177" s="5"/>
      <c r="R177" s="5"/>
      <c r="S177" s="5"/>
      <c r="T177" s="5"/>
    </row>
    <row r="178" spans="1:20" ht="28.5" customHeight="1" x14ac:dyDescent="0.25">
      <c r="A178" s="23">
        <f t="shared" si="19"/>
        <v>177</v>
      </c>
      <c r="B178" s="24" t="s">
        <v>137</v>
      </c>
      <c r="C178" s="15" t="s">
        <v>148</v>
      </c>
      <c r="D178" s="21">
        <v>56</v>
      </c>
      <c r="E178" s="29" t="s">
        <v>153</v>
      </c>
      <c r="F178" s="19">
        <v>1212</v>
      </c>
      <c r="G178" s="41">
        <f t="shared" si="15"/>
        <v>14544</v>
      </c>
      <c r="H178" s="20">
        <f t="shared" si="16"/>
        <v>1212</v>
      </c>
      <c r="I178" s="20">
        <f t="shared" si="17"/>
        <v>450</v>
      </c>
      <c r="J178" s="42"/>
      <c r="K178" s="33"/>
      <c r="L178" s="41">
        <f t="shared" si="14"/>
        <v>1662</v>
      </c>
      <c r="M178" s="5"/>
      <c r="N178" s="5"/>
      <c r="O178" s="5"/>
      <c r="P178" s="5"/>
      <c r="Q178" s="5"/>
      <c r="R178" s="5"/>
      <c r="S178" s="5"/>
      <c r="T178" s="5"/>
    </row>
    <row r="179" spans="1:20" ht="15.75" customHeight="1" x14ac:dyDescent="0.25">
      <c r="A179" s="5"/>
      <c r="B179" s="5"/>
      <c r="C179" s="5"/>
      <c r="D179" s="5"/>
      <c r="E179" s="5"/>
      <c r="F179" s="5"/>
      <c r="G179" s="26"/>
      <c r="H179" s="5"/>
      <c r="I179" s="5"/>
      <c r="J179" s="5"/>
      <c r="K179" s="36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36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36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36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36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36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36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36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36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36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36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36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36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36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36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36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36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36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36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36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36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36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36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36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36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36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36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36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36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36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36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36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36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36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36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36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36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36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36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36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36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36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36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36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36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36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36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36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36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36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36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36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36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36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36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36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36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36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36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36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36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36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36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36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36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36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36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36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36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36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36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36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36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36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36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36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36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36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36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36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36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36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36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36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36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36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36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36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36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36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36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36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36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36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36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36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36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36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36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36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36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36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36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36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36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36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36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36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36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36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36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36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36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36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36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36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36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36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36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36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36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36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36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36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36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36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36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36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36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36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36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36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36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36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36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36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36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36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36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36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36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36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36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36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36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36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36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36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36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36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36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36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36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36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36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36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36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36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36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36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36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36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36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36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36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36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36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36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36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36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36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36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36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36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36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36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36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36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36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36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36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36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36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36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36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36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36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36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36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36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36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36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36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36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36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36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36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36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36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36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36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36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36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36"/>
      <c r="L382" s="5"/>
      <c r="M382" s="5"/>
      <c r="N382" s="5"/>
      <c r="O382" s="5"/>
      <c r="P382" s="5"/>
      <c r="Q382" s="5"/>
      <c r="R382" s="5"/>
      <c r="S382" s="5"/>
      <c r="T382" s="5"/>
    </row>
    <row r="383" spans="1:20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36"/>
      <c r="L383" s="5"/>
      <c r="M383" s="5"/>
      <c r="N383" s="5"/>
      <c r="O383" s="5"/>
      <c r="P383" s="5"/>
      <c r="Q383" s="5"/>
      <c r="R383" s="5"/>
      <c r="S383" s="5"/>
      <c r="T383" s="5"/>
    </row>
    <row r="384" spans="1:20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36"/>
      <c r="L384" s="5"/>
      <c r="M384" s="5"/>
      <c r="N384" s="5"/>
      <c r="O384" s="5"/>
      <c r="P384" s="5"/>
      <c r="Q384" s="5"/>
      <c r="R384" s="5"/>
      <c r="S384" s="5"/>
      <c r="T384" s="5"/>
    </row>
    <row r="385" spans="1:20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36"/>
      <c r="L385" s="5"/>
      <c r="M385" s="5"/>
      <c r="N385" s="5"/>
      <c r="O385" s="5"/>
      <c r="P385" s="5"/>
      <c r="Q385" s="5"/>
      <c r="R385" s="5"/>
      <c r="S385" s="5"/>
      <c r="T385" s="5"/>
    </row>
    <row r="386" spans="1:20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36"/>
      <c r="L386" s="5"/>
      <c r="M386" s="5"/>
      <c r="N386" s="5"/>
      <c r="O386" s="5"/>
      <c r="P386" s="5"/>
      <c r="Q386" s="5"/>
      <c r="R386" s="5"/>
      <c r="S386" s="5"/>
      <c r="T386" s="5"/>
    </row>
    <row r="387" spans="1:20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36"/>
      <c r="L387" s="5"/>
      <c r="M387" s="5"/>
      <c r="N387" s="5"/>
      <c r="O387" s="5"/>
      <c r="P387" s="5"/>
      <c r="Q387" s="5"/>
      <c r="R387" s="5"/>
      <c r="S387" s="5"/>
      <c r="T387" s="5"/>
    </row>
    <row r="388" spans="1:20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36"/>
      <c r="L388" s="5"/>
      <c r="M388" s="5"/>
      <c r="N388" s="5"/>
      <c r="O388" s="5"/>
      <c r="P388" s="5"/>
      <c r="Q388" s="5"/>
      <c r="R388" s="5"/>
      <c r="S388" s="5"/>
      <c r="T388" s="5"/>
    </row>
    <row r="389" spans="1:20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36"/>
      <c r="L389" s="5"/>
      <c r="M389" s="5"/>
      <c r="N389" s="5"/>
      <c r="O389" s="5"/>
      <c r="P389" s="5"/>
      <c r="Q389" s="5"/>
      <c r="R389" s="5"/>
      <c r="S389" s="5"/>
      <c r="T389" s="5"/>
    </row>
    <row r="390" spans="1:20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36"/>
      <c r="L390" s="5"/>
      <c r="M390" s="5"/>
      <c r="N390" s="5"/>
      <c r="O390" s="5"/>
      <c r="P390" s="5"/>
      <c r="Q390" s="5"/>
      <c r="R390" s="5"/>
      <c r="S390" s="5"/>
      <c r="T390" s="5"/>
    </row>
    <row r="391" spans="1:20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36"/>
      <c r="L391" s="5"/>
      <c r="M391" s="5"/>
      <c r="N391" s="5"/>
      <c r="O391" s="5"/>
      <c r="P391" s="5"/>
      <c r="Q391" s="5"/>
      <c r="R391" s="5"/>
      <c r="S391" s="5"/>
      <c r="T391" s="5"/>
    </row>
    <row r="392" spans="1:20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36"/>
      <c r="L392" s="5"/>
      <c r="M392" s="5"/>
      <c r="N392" s="5"/>
      <c r="O392" s="5"/>
      <c r="P392" s="5"/>
      <c r="Q392" s="5"/>
      <c r="R392" s="5"/>
      <c r="S392" s="5"/>
      <c r="T392" s="5"/>
    </row>
    <row r="393" spans="1:20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36"/>
      <c r="L393" s="5"/>
      <c r="M393" s="5"/>
      <c r="N393" s="5"/>
      <c r="O393" s="5"/>
      <c r="P393" s="5"/>
      <c r="Q393" s="5"/>
      <c r="R393" s="5"/>
      <c r="S393" s="5"/>
      <c r="T393" s="5"/>
    </row>
    <row r="394" spans="1:20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36"/>
      <c r="L394" s="5"/>
      <c r="M394" s="5"/>
      <c r="N394" s="5"/>
      <c r="O394" s="5"/>
      <c r="P394" s="5"/>
      <c r="Q394" s="5"/>
      <c r="R394" s="5"/>
      <c r="S394" s="5"/>
      <c r="T394" s="5"/>
    </row>
    <row r="395" spans="1:20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36"/>
      <c r="L395" s="5"/>
      <c r="M395" s="5"/>
      <c r="N395" s="5"/>
      <c r="O395" s="5"/>
      <c r="P395" s="5"/>
      <c r="Q395" s="5"/>
      <c r="R395" s="5"/>
      <c r="S395" s="5"/>
      <c r="T395" s="5"/>
    </row>
    <row r="396" spans="1:20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36"/>
      <c r="L396" s="5"/>
      <c r="M396" s="5"/>
      <c r="N396" s="5"/>
      <c r="O396" s="5"/>
      <c r="P396" s="5"/>
      <c r="Q396" s="5"/>
      <c r="R396" s="5"/>
      <c r="S396" s="5"/>
      <c r="T396" s="5"/>
    </row>
    <row r="397" spans="1:20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36"/>
      <c r="L397" s="5"/>
      <c r="M397" s="5"/>
      <c r="N397" s="5"/>
      <c r="O397" s="5"/>
      <c r="P397" s="5"/>
      <c r="Q397" s="5"/>
      <c r="R397" s="5"/>
      <c r="S397" s="5"/>
      <c r="T397" s="5"/>
    </row>
    <row r="398" spans="1:20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36"/>
      <c r="L398" s="5"/>
      <c r="M398" s="5"/>
      <c r="N398" s="5"/>
      <c r="O398" s="5"/>
      <c r="P398" s="5"/>
      <c r="Q398" s="5"/>
      <c r="R398" s="5"/>
      <c r="S398" s="5"/>
      <c r="T398" s="5"/>
    </row>
    <row r="399" spans="1:20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36"/>
      <c r="L399" s="5"/>
      <c r="M399" s="5"/>
      <c r="N399" s="5"/>
      <c r="O399" s="5"/>
      <c r="P399" s="5"/>
      <c r="Q399" s="5"/>
      <c r="R399" s="5"/>
      <c r="S399" s="5"/>
      <c r="T399" s="5"/>
    </row>
    <row r="400" spans="1:20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36"/>
      <c r="L400" s="5"/>
      <c r="M400" s="5"/>
      <c r="N400" s="5"/>
      <c r="O400" s="5"/>
      <c r="P400" s="5"/>
      <c r="Q400" s="5"/>
      <c r="R400" s="5"/>
      <c r="S400" s="5"/>
      <c r="T400" s="5"/>
    </row>
    <row r="401" spans="1:20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36"/>
      <c r="L401" s="5"/>
      <c r="M401" s="5"/>
      <c r="N401" s="5"/>
      <c r="O401" s="5"/>
      <c r="P401" s="5"/>
      <c r="Q401" s="5"/>
      <c r="R401" s="5"/>
      <c r="S401" s="5"/>
      <c r="T401" s="5"/>
    </row>
    <row r="402" spans="1:20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36"/>
      <c r="L402" s="5"/>
      <c r="M402" s="5"/>
      <c r="N402" s="5"/>
      <c r="O402" s="5"/>
      <c r="P402" s="5"/>
      <c r="Q402" s="5"/>
      <c r="R402" s="5"/>
      <c r="S402" s="5"/>
      <c r="T402" s="5"/>
    </row>
    <row r="403" spans="1:20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36"/>
      <c r="L403" s="5"/>
      <c r="M403" s="5"/>
      <c r="N403" s="5"/>
      <c r="O403" s="5"/>
      <c r="P403" s="5"/>
      <c r="Q403" s="5"/>
      <c r="R403" s="5"/>
      <c r="S403" s="5"/>
      <c r="T403" s="5"/>
    </row>
    <row r="404" spans="1:20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36"/>
      <c r="L404" s="5"/>
      <c r="M404" s="5"/>
      <c r="N404" s="5"/>
      <c r="O404" s="5"/>
      <c r="P404" s="5"/>
      <c r="Q404" s="5"/>
      <c r="R404" s="5"/>
      <c r="S404" s="5"/>
      <c r="T404" s="5"/>
    </row>
    <row r="405" spans="1:20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36"/>
      <c r="L405" s="5"/>
      <c r="M405" s="5"/>
      <c r="N405" s="5"/>
      <c r="O405" s="5"/>
      <c r="P405" s="5"/>
      <c r="Q405" s="5"/>
      <c r="R405" s="5"/>
      <c r="S405" s="5"/>
      <c r="T405" s="5"/>
    </row>
    <row r="406" spans="1:20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36"/>
      <c r="L406" s="5"/>
      <c r="M406" s="5"/>
      <c r="N406" s="5"/>
      <c r="O406" s="5"/>
      <c r="P406" s="5"/>
      <c r="Q406" s="5"/>
      <c r="R406" s="5"/>
      <c r="S406" s="5"/>
      <c r="T406" s="5"/>
    </row>
    <row r="407" spans="1:20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36"/>
      <c r="L407" s="5"/>
      <c r="M407" s="5"/>
      <c r="N407" s="5"/>
      <c r="O407" s="5"/>
      <c r="P407" s="5"/>
      <c r="Q407" s="5"/>
      <c r="R407" s="5"/>
      <c r="S407" s="5"/>
      <c r="T407" s="5"/>
    </row>
    <row r="408" spans="1:20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36"/>
      <c r="L408" s="5"/>
      <c r="M408" s="5"/>
      <c r="N408" s="5"/>
      <c r="O408" s="5"/>
      <c r="P408" s="5"/>
      <c r="Q408" s="5"/>
      <c r="R408" s="5"/>
      <c r="S408" s="5"/>
      <c r="T408" s="5"/>
    </row>
    <row r="409" spans="1:20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36"/>
      <c r="L409" s="5"/>
      <c r="M409" s="5"/>
      <c r="N409" s="5"/>
      <c r="O409" s="5"/>
      <c r="P409" s="5"/>
      <c r="Q409" s="5"/>
      <c r="R409" s="5"/>
      <c r="S409" s="5"/>
      <c r="T409" s="5"/>
    </row>
    <row r="410" spans="1:20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36"/>
      <c r="L410" s="5"/>
      <c r="M410" s="5"/>
      <c r="N410" s="5"/>
      <c r="O410" s="5"/>
      <c r="P410" s="5"/>
      <c r="Q410" s="5"/>
      <c r="R410" s="5"/>
      <c r="S410" s="5"/>
      <c r="T410" s="5"/>
    </row>
    <row r="411" spans="1:20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36"/>
      <c r="L411" s="5"/>
      <c r="M411" s="5"/>
      <c r="N411" s="5"/>
      <c r="O411" s="5"/>
      <c r="P411" s="5"/>
      <c r="Q411" s="5"/>
      <c r="R411" s="5"/>
      <c r="S411" s="5"/>
      <c r="T411" s="5"/>
    </row>
    <row r="412" spans="1:20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36"/>
      <c r="L412" s="5"/>
      <c r="M412" s="5"/>
      <c r="N412" s="5"/>
      <c r="O412" s="5"/>
      <c r="P412" s="5"/>
      <c r="Q412" s="5"/>
      <c r="R412" s="5"/>
      <c r="S412" s="5"/>
      <c r="T412" s="5"/>
    </row>
    <row r="413" spans="1:20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36"/>
      <c r="L413" s="5"/>
      <c r="M413" s="5"/>
      <c r="N413" s="5"/>
      <c r="O413" s="5"/>
      <c r="P413" s="5"/>
      <c r="Q413" s="5"/>
      <c r="R413" s="5"/>
      <c r="S413" s="5"/>
      <c r="T413" s="5"/>
    </row>
    <row r="414" spans="1:20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36"/>
      <c r="L414" s="5"/>
      <c r="M414" s="5"/>
      <c r="N414" s="5"/>
      <c r="O414" s="5"/>
      <c r="P414" s="5"/>
      <c r="Q414" s="5"/>
      <c r="R414" s="5"/>
      <c r="S414" s="5"/>
      <c r="T414" s="5"/>
    </row>
    <row r="415" spans="1:20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36"/>
      <c r="L415" s="5"/>
      <c r="M415" s="5"/>
      <c r="N415" s="5"/>
      <c r="O415" s="5"/>
      <c r="P415" s="5"/>
      <c r="Q415" s="5"/>
      <c r="R415" s="5"/>
      <c r="S415" s="5"/>
      <c r="T415" s="5"/>
    </row>
    <row r="416" spans="1:20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36"/>
      <c r="L416" s="5"/>
      <c r="M416" s="5"/>
      <c r="N416" s="5"/>
      <c r="O416" s="5"/>
      <c r="P416" s="5"/>
      <c r="Q416" s="5"/>
      <c r="R416" s="5"/>
      <c r="S416" s="5"/>
      <c r="T416" s="5"/>
    </row>
    <row r="417" spans="1:20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36"/>
      <c r="L417" s="5"/>
      <c r="M417" s="5"/>
      <c r="N417" s="5"/>
      <c r="O417" s="5"/>
      <c r="P417" s="5"/>
      <c r="Q417" s="5"/>
      <c r="R417" s="5"/>
      <c r="S417" s="5"/>
      <c r="T417" s="5"/>
    </row>
    <row r="418" spans="1:20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36"/>
      <c r="L418" s="5"/>
      <c r="M418" s="5"/>
      <c r="N418" s="5"/>
      <c r="O418" s="5"/>
      <c r="P418" s="5"/>
      <c r="Q418" s="5"/>
      <c r="R418" s="5"/>
      <c r="S418" s="5"/>
      <c r="T418" s="5"/>
    </row>
    <row r="419" spans="1:20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36"/>
      <c r="L419" s="5"/>
      <c r="M419" s="5"/>
      <c r="N419" s="5"/>
      <c r="O419" s="5"/>
      <c r="P419" s="5"/>
      <c r="Q419" s="5"/>
      <c r="R419" s="5"/>
      <c r="S419" s="5"/>
      <c r="T419" s="5"/>
    </row>
    <row r="420" spans="1:20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36"/>
      <c r="L420" s="5"/>
      <c r="M420" s="5"/>
      <c r="N420" s="5"/>
      <c r="O420" s="5"/>
      <c r="P420" s="5"/>
      <c r="Q420" s="5"/>
      <c r="R420" s="5"/>
      <c r="S420" s="5"/>
      <c r="T420" s="5"/>
    </row>
    <row r="421" spans="1:20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36"/>
      <c r="L421" s="5"/>
      <c r="M421" s="5"/>
      <c r="N421" s="5"/>
      <c r="O421" s="5"/>
      <c r="P421" s="5"/>
      <c r="Q421" s="5"/>
      <c r="R421" s="5"/>
      <c r="S421" s="5"/>
      <c r="T421" s="5"/>
    </row>
    <row r="422" spans="1:20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36"/>
      <c r="L422" s="5"/>
      <c r="M422" s="5"/>
      <c r="N422" s="5"/>
      <c r="O422" s="5"/>
      <c r="P422" s="5"/>
      <c r="Q422" s="5"/>
      <c r="R422" s="5"/>
      <c r="S422" s="5"/>
      <c r="T422" s="5"/>
    </row>
    <row r="423" spans="1:20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36"/>
      <c r="L423" s="5"/>
      <c r="M423" s="5"/>
      <c r="N423" s="5"/>
      <c r="O423" s="5"/>
      <c r="P423" s="5"/>
      <c r="Q423" s="5"/>
      <c r="R423" s="5"/>
      <c r="S423" s="5"/>
      <c r="T423" s="5"/>
    </row>
    <row r="424" spans="1:20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36"/>
      <c r="L424" s="5"/>
      <c r="M424" s="5"/>
      <c r="N424" s="5"/>
      <c r="O424" s="5"/>
      <c r="P424" s="5"/>
      <c r="Q424" s="5"/>
      <c r="R424" s="5"/>
      <c r="S424" s="5"/>
      <c r="T424" s="5"/>
    </row>
    <row r="425" spans="1:20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36"/>
      <c r="L425" s="5"/>
      <c r="M425" s="5"/>
      <c r="N425" s="5"/>
      <c r="O425" s="5"/>
      <c r="P425" s="5"/>
      <c r="Q425" s="5"/>
      <c r="R425" s="5"/>
      <c r="S425" s="5"/>
      <c r="T425" s="5"/>
    </row>
    <row r="426" spans="1:20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36"/>
      <c r="L426" s="5"/>
      <c r="M426" s="5"/>
      <c r="N426" s="5"/>
      <c r="O426" s="5"/>
      <c r="P426" s="5"/>
      <c r="Q426" s="5"/>
      <c r="R426" s="5"/>
      <c r="S426" s="5"/>
      <c r="T426" s="5"/>
    </row>
    <row r="427" spans="1:20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36"/>
      <c r="L427" s="5"/>
      <c r="M427" s="5"/>
      <c r="N427" s="5"/>
      <c r="O427" s="5"/>
      <c r="P427" s="5"/>
      <c r="Q427" s="5"/>
      <c r="R427" s="5"/>
      <c r="S427" s="5"/>
      <c r="T427" s="5"/>
    </row>
    <row r="428" spans="1:20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36"/>
      <c r="L428" s="5"/>
      <c r="M428" s="5"/>
      <c r="N428" s="5"/>
      <c r="O428" s="5"/>
      <c r="P428" s="5"/>
      <c r="Q428" s="5"/>
      <c r="R428" s="5"/>
      <c r="S428" s="5"/>
      <c r="T428" s="5"/>
    </row>
    <row r="429" spans="1:20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36"/>
      <c r="L429" s="5"/>
      <c r="M429" s="5"/>
      <c r="N429" s="5"/>
      <c r="O429" s="5"/>
      <c r="P429" s="5"/>
      <c r="Q429" s="5"/>
      <c r="R429" s="5"/>
      <c r="S429" s="5"/>
      <c r="T429" s="5"/>
    </row>
    <row r="430" spans="1:20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36"/>
      <c r="L430" s="5"/>
      <c r="M430" s="5"/>
      <c r="N430" s="5"/>
      <c r="O430" s="5"/>
      <c r="P430" s="5"/>
      <c r="Q430" s="5"/>
      <c r="R430" s="5"/>
      <c r="S430" s="5"/>
      <c r="T430" s="5"/>
    </row>
    <row r="431" spans="1:20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36"/>
      <c r="L431" s="5"/>
      <c r="M431" s="5"/>
      <c r="N431" s="5"/>
      <c r="O431" s="5"/>
      <c r="P431" s="5"/>
      <c r="Q431" s="5"/>
      <c r="R431" s="5"/>
      <c r="S431" s="5"/>
      <c r="T431" s="5"/>
    </row>
    <row r="432" spans="1:20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36"/>
      <c r="L432" s="5"/>
      <c r="M432" s="5"/>
      <c r="N432" s="5"/>
      <c r="O432" s="5"/>
      <c r="P432" s="5"/>
      <c r="Q432" s="5"/>
      <c r="R432" s="5"/>
      <c r="S432" s="5"/>
      <c r="T432" s="5"/>
    </row>
    <row r="433" spans="1:20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36"/>
      <c r="L433" s="5"/>
      <c r="M433" s="5"/>
      <c r="N433" s="5"/>
      <c r="O433" s="5"/>
      <c r="P433" s="5"/>
      <c r="Q433" s="5"/>
      <c r="R433" s="5"/>
      <c r="S433" s="5"/>
      <c r="T433" s="5"/>
    </row>
    <row r="434" spans="1:20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36"/>
      <c r="L434" s="5"/>
      <c r="M434" s="5"/>
      <c r="N434" s="5"/>
      <c r="O434" s="5"/>
      <c r="P434" s="5"/>
      <c r="Q434" s="5"/>
      <c r="R434" s="5"/>
      <c r="S434" s="5"/>
      <c r="T434" s="5"/>
    </row>
    <row r="435" spans="1:20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36"/>
      <c r="L435" s="5"/>
      <c r="M435" s="5"/>
      <c r="N435" s="5"/>
      <c r="O435" s="5"/>
      <c r="P435" s="5"/>
      <c r="Q435" s="5"/>
      <c r="R435" s="5"/>
      <c r="S435" s="5"/>
      <c r="T435" s="5"/>
    </row>
    <row r="436" spans="1:20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36"/>
      <c r="L436" s="5"/>
      <c r="M436" s="5"/>
      <c r="N436" s="5"/>
      <c r="O436" s="5"/>
      <c r="P436" s="5"/>
      <c r="Q436" s="5"/>
      <c r="R436" s="5"/>
      <c r="S436" s="5"/>
      <c r="T436" s="5"/>
    </row>
    <row r="437" spans="1:20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36"/>
      <c r="L437" s="5"/>
      <c r="M437" s="5"/>
      <c r="N437" s="5"/>
      <c r="O437" s="5"/>
      <c r="P437" s="5"/>
      <c r="Q437" s="5"/>
      <c r="R437" s="5"/>
      <c r="S437" s="5"/>
      <c r="T437" s="5"/>
    </row>
    <row r="438" spans="1:20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36"/>
      <c r="L438" s="5"/>
      <c r="M438" s="5"/>
      <c r="N438" s="5"/>
      <c r="O438" s="5"/>
      <c r="P438" s="5"/>
      <c r="Q438" s="5"/>
      <c r="R438" s="5"/>
      <c r="S438" s="5"/>
      <c r="T438" s="5"/>
    </row>
    <row r="439" spans="1:20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36"/>
      <c r="L439" s="5"/>
      <c r="M439" s="5"/>
      <c r="N439" s="5"/>
      <c r="O439" s="5"/>
      <c r="P439" s="5"/>
      <c r="Q439" s="5"/>
      <c r="R439" s="5"/>
      <c r="S439" s="5"/>
      <c r="T439" s="5"/>
    </row>
    <row r="440" spans="1:20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36"/>
      <c r="L440" s="5"/>
      <c r="M440" s="5"/>
      <c r="N440" s="5"/>
      <c r="O440" s="5"/>
      <c r="P440" s="5"/>
      <c r="Q440" s="5"/>
      <c r="R440" s="5"/>
      <c r="S440" s="5"/>
      <c r="T440" s="5"/>
    </row>
    <row r="441" spans="1:20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36"/>
      <c r="L441" s="5"/>
      <c r="M441" s="5"/>
      <c r="N441" s="5"/>
      <c r="O441" s="5"/>
      <c r="P441" s="5"/>
      <c r="Q441" s="5"/>
      <c r="R441" s="5"/>
      <c r="S441" s="5"/>
      <c r="T441" s="5"/>
    </row>
    <row r="442" spans="1:20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36"/>
      <c r="L442" s="5"/>
      <c r="M442" s="5"/>
      <c r="N442" s="5"/>
      <c r="O442" s="5"/>
      <c r="P442" s="5"/>
      <c r="Q442" s="5"/>
      <c r="R442" s="5"/>
      <c r="S442" s="5"/>
      <c r="T442" s="5"/>
    </row>
    <row r="443" spans="1:20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36"/>
      <c r="L443" s="5"/>
      <c r="M443" s="5"/>
      <c r="N443" s="5"/>
      <c r="O443" s="5"/>
      <c r="P443" s="5"/>
      <c r="Q443" s="5"/>
      <c r="R443" s="5"/>
      <c r="S443" s="5"/>
      <c r="T443" s="5"/>
    </row>
    <row r="444" spans="1:20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36"/>
      <c r="L444" s="5"/>
      <c r="M444" s="5"/>
      <c r="N444" s="5"/>
      <c r="O444" s="5"/>
      <c r="P444" s="5"/>
      <c r="Q444" s="5"/>
      <c r="R444" s="5"/>
      <c r="S444" s="5"/>
      <c r="T444" s="5"/>
    </row>
    <row r="445" spans="1:20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36"/>
      <c r="L445" s="5"/>
      <c r="M445" s="5"/>
      <c r="N445" s="5"/>
      <c r="O445" s="5"/>
      <c r="P445" s="5"/>
      <c r="Q445" s="5"/>
      <c r="R445" s="5"/>
      <c r="S445" s="5"/>
      <c r="T445" s="5"/>
    </row>
    <row r="446" spans="1:20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36"/>
      <c r="L446" s="5"/>
      <c r="M446" s="5"/>
      <c r="N446" s="5"/>
      <c r="O446" s="5"/>
      <c r="P446" s="5"/>
      <c r="Q446" s="5"/>
      <c r="R446" s="5"/>
      <c r="S446" s="5"/>
      <c r="T446" s="5"/>
    </row>
    <row r="447" spans="1:20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36"/>
      <c r="L447" s="5"/>
      <c r="M447" s="5"/>
      <c r="N447" s="5"/>
      <c r="O447" s="5"/>
      <c r="P447" s="5"/>
      <c r="Q447" s="5"/>
      <c r="R447" s="5"/>
      <c r="S447" s="5"/>
      <c r="T447" s="5"/>
    </row>
    <row r="448" spans="1:20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36"/>
      <c r="L448" s="5"/>
      <c r="M448" s="5"/>
      <c r="N448" s="5"/>
      <c r="O448" s="5"/>
      <c r="P448" s="5"/>
      <c r="Q448" s="5"/>
      <c r="R448" s="5"/>
      <c r="S448" s="5"/>
      <c r="T448" s="5"/>
    </row>
    <row r="449" spans="1:20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36"/>
      <c r="L449" s="5"/>
      <c r="M449" s="5"/>
      <c r="N449" s="5"/>
      <c r="O449" s="5"/>
      <c r="P449" s="5"/>
      <c r="Q449" s="5"/>
      <c r="R449" s="5"/>
      <c r="S449" s="5"/>
      <c r="T449" s="5"/>
    </row>
    <row r="450" spans="1:20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36"/>
      <c r="L450" s="5"/>
      <c r="M450" s="5"/>
      <c r="N450" s="5"/>
      <c r="O450" s="5"/>
      <c r="P450" s="5"/>
      <c r="Q450" s="5"/>
      <c r="R450" s="5"/>
      <c r="S450" s="5"/>
      <c r="T450" s="5"/>
    </row>
    <row r="451" spans="1:20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36"/>
      <c r="L451" s="5"/>
      <c r="M451" s="5"/>
      <c r="N451" s="5"/>
      <c r="O451" s="5"/>
      <c r="P451" s="5"/>
      <c r="Q451" s="5"/>
      <c r="R451" s="5"/>
      <c r="S451" s="5"/>
      <c r="T451" s="5"/>
    </row>
    <row r="452" spans="1:20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36"/>
      <c r="L452" s="5"/>
      <c r="M452" s="5"/>
      <c r="N452" s="5"/>
      <c r="O452" s="5"/>
      <c r="P452" s="5"/>
      <c r="Q452" s="5"/>
      <c r="R452" s="5"/>
      <c r="S452" s="5"/>
      <c r="T452" s="5"/>
    </row>
    <row r="453" spans="1:20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36"/>
      <c r="L453" s="5"/>
      <c r="M453" s="5"/>
      <c r="N453" s="5"/>
      <c r="O453" s="5"/>
      <c r="P453" s="5"/>
      <c r="Q453" s="5"/>
      <c r="R453" s="5"/>
      <c r="S453" s="5"/>
      <c r="T453" s="5"/>
    </row>
    <row r="454" spans="1:20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36"/>
      <c r="L454" s="5"/>
      <c r="M454" s="5"/>
      <c r="N454" s="5"/>
      <c r="O454" s="5"/>
      <c r="P454" s="5"/>
      <c r="Q454" s="5"/>
      <c r="R454" s="5"/>
      <c r="S454" s="5"/>
      <c r="T454" s="5"/>
    </row>
    <row r="455" spans="1:20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36"/>
      <c r="L455" s="5"/>
      <c r="M455" s="5"/>
      <c r="N455" s="5"/>
      <c r="O455" s="5"/>
      <c r="P455" s="5"/>
      <c r="Q455" s="5"/>
      <c r="R455" s="5"/>
      <c r="S455" s="5"/>
      <c r="T455" s="5"/>
    </row>
    <row r="456" spans="1:20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36"/>
      <c r="L456" s="5"/>
      <c r="M456" s="5"/>
      <c r="N456" s="5"/>
      <c r="O456" s="5"/>
      <c r="P456" s="5"/>
      <c r="Q456" s="5"/>
      <c r="R456" s="5"/>
      <c r="S456" s="5"/>
      <c r="T456" s="5"/>
    </row>
    <row r="457" spans="1:20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36"/>
      <c r="L457" s="5"/>
      <c r="M457" s="5"/>
      <c r="N457" s="5"/>
      <c r="O457" s="5"/>
      <c r="P457" s="5"/>
      <c r="Q457" s="5"/>
      <c r="R457" s="5"/>
      <c r="S457" s="5"/>
      <c r="T457" s="5"/>
    </row>
    <row r="458" spans="1:20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36"/>
      <c r="L458" s="5"/>
      <c r="M458" s="5"/>
      <c r="N458" s="5"/>
      <c r="O458" s="5"/>
      <c r="P458" s="5"/>
      <c r="Q458" s="5"/>
      <c r="R458" s="5"/>
      <c r="S458" s="5"/>
      <c r="T458" s="5"/>
    </row>
    <row r="459" spans="1:20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36"/>
      <c r="L459" s="5"/>
      <c r="M459" s="5"/>
      <c r="N459" s="5"/>
      <c r="O459" s="5"/>
      <c r="P459" s="5"/>
      <c r="Q459" s="5"/>
      <c r="R459" s="5"/>
      <c r="S459" s="5"/>
      <c r="T459" s="5"/>
    </row>
    <row r="460" spans="1:20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36"/>
      <c r="L460" s="5"/>
      <c r="M460" s="5"/>
      <c r="N460" s="5"/>
      <c r="O460" s="5"/>
      <c r="P460" s="5"/>
      <c r="Q460" s="5"/>
      <c r="R460" s="5"/>
      <c r="S460" s="5"/>
      <c r="T460" s="5"/>
    </row>
    <row r="461" spans="1:20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36"/>
      <c r="L461" s="5"/>
      <c r="M461" s="5"/>
      <c r="N461" s="5"/>
      <c r="O461" s="5"/>
      <c r="P461" s="5"/>
      <c r="Q461" s="5"/>
      <c r="R461" s="5"/>
      <c r="S461" s="5"/>
      <c r="T461" s="5"/>
    </row>
    <row r="462" spans="1:20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36"/>
      <c r="L462" s="5"/>
      <c r="M462" s="5"/>
      <c r="N462" s="5"/>
      <c r="O462" s="5"/>
      <c r="P462" s="5"/>
      <c r="Q462" s="5"/>
      <c r="R462" s="5"/>
      <c r="S462" s="5"/>
      <c r="T462" s="5"/>
    </row>
    <row r="463" spans="1:20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36"/>
      <c r="L463" s="5"/>
      <c r="M463" s="5"/>
      <c r="N463" s="5"/>
      <c r="O463" s="5"/>
      <c r="P463" s="5"/>
      <c r="Q463" s="5"/>
      <c r="R463" s="5"/>
      <c r="S463" s="5"/>
      <c r="T463" s="5"/>
    </row>
    <row r="464" spans="1:20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36"/>
      <c r="L464" s="5"/>
      <c r="M464" s="5"/>
      <c r="N464" s="5"/>
      <c r="O464" s="5"/>
      <c r="P464" s="5"/>
      <c r="Q464" s="5"/>
      <c r="R464" s="5"/>
      <c r="S464" s="5"/>
      <c r="T464" s="5"/>
    </row>
    <row r="465" spans="1:20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36"/>
      <c r="L465" s="5"/>
      <c r="M465" s="5"/>
      <c r="N465" s="5"/>
      <c r="O465" s="5"/>
      <c r="P465" s="5"/>
      <c r="Q465" s="5"/>
      <c r="R465" s="5"/>
      <c r="S465" s="5"/>
      <c r="T465" s="5"/>
    </row>
    <row r="466" spans="1:20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36"/>
      <c r="L466" s="5"/>
      <c r="M466" s="5"/>
      <c r="N466" s="5"/>
      <c r="O466" s="5"/>
      <c r="P466" s="5"/>
      <c r="Q466" s="5"/>
      <c r="R466" s="5"/>
      <c r="S466" s="5"/>
      <c r="T466" s="5"/>
    </row>
    <row r="467" spans="1:20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36"/>
      <c r="L467" s="5"/>
      <c r="M467" s="5"/>
      <c r="N467" s="5"/>
      <c r="O467" s="5"/>
      <c r="P467" s="5"/>
      <c r="Q467" s="5"/>
      <c r="R467" s="5"/>
      <c r="S467" s="5"/>
      <c r="T467" s="5"/>
    </row>
    <row r="468" spans="1:20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36"/>
      <c r="L468" s="5"/>
      <c r="M468" s="5"/>
      <c r="N468" s="5"/>
      <c r="O468" s="5"/>
      <c r="P468" s="5"/>
      <c r="Q468" s="5"/>
      <c r="R468" s="5"/>
      <c r="S468" s="5"/>
      <c r="T468" s="5"/>
    </row>
    <row r="469" spans="1:20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36"/>
      <c r="L469" s="5"/>
      <c r="M469" s="5"/>
      <c r="N469" s="5"/>
      <c r="O469" s="5"/>
      <c r="P469" s="5"/>
      <c r="Q469" s="5"/>
      <c r="R469" s="5"/>
      <c r="S469" s="5"/>
      <c r="T469" s="5"/>
    </row>
    <row r="470" spans="1:20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36"/>
      <c r="L470" s="5"/>
      <c r="M470" s="5"/>
      <c r="N470" s="5"/>
      <c r="O470" s="5"/>
      <c r="P470" s="5"/>
      <c r="Q470" s="5"/>
      <c r="R470" s="5"/>
      <c r="S470" s="5"/>
      <c r="T470" s="5"/>
    </row>
    <row r="471" spans="1:20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36"/>
      <c r="L471" s="5"/>
      <c r="M471" s="5"/>
      <c r="N471" s="5"/>
      <c r="O471" s="5"/>
      <c r="P471" s="5"/>
      <c r="Q471" s="5"/>
      <c r="R471" s="5"/>
      <c r="S471" s="5"/>
      <c r="T471" s="5"/>
    </row>
    <row r="472" spans="1:20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36"/>
      <c r="L472" s="5"/>
      <c r="M472" s="5"/>
      <c r="N472" s="5"/>
      <c r="O472" s="5"/>
      <c r="P472" s="5"/>
      <c r="Q472" s="5"/>
      <c r="R472" s="5"/>
      <c r="S472" s="5"/>
      <c r="T472" s="5"/>
    </row>
    <row r="473" spans="1:20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36"/>
      <c r="L473" s="5"/>
      <c r="M473" s="5"/>
      <c r="N473" s="5"/>
      <c r="O473" s="5"/>
      <c r="P473" s="5"/>
      <c r="Q473" s="5"/>
      <c r="R473" s="5"/>
      <c r="S473" s="5"/>
      <c r="T473" s="5"/>
    </row>
    <row r="474" spans="1:20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36"/>
      <c r="L474" s="5"/>
      <c r="M474" s="5"/>
      <c r="N474" s="5"/>
      <c r="O474" s="5"/>
      <c r="P474" s="5"/>
      <c r="Q474" s="5"/>
      <c r="R474" s="5"/>
      <c r="S474" s="5"/>
      <c r="T474" s="5"/>
    </row>
    <row r="475" spans="1:20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36"/>
      <c r="L475" s="5"/>
      <c r="M475" s="5"/>
      <c r="N475" s="5"/>
      <c r="O475" s="5"/>
      <c r="P475" s="5"/>
      <c r="Q475" s="5"/>
      <c r="R475" s="5"/>
      <c r="S475" s="5"/>
      <c r="T475" s="5"/>
    </row>
    <row r="476" spans="1:20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36"/>
      <c r="L476" s="5"/>
      <c r="M476" s="5"/>
      <c r="N476" s="5"/>
      <c r="O476" s="5"/>
      <c r="P476" s="5"/>
      <c r="Q476" s="5"/>
      <c r="R476" s="5"/>
      <c r="S476" s="5"/>
      <c r="T476" s="5"/>
    </row>
    <row r="477" spans="1:20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36"/>
      <c r="L477" s="5"/>
      <c r="M477" s="5"/>
      <c r="N477" s="5"/>
      <c r="O477" s="5"/>
      <c r="P477" s="5"/>
      <c r="Q477" s="5"/>
      <c r="R477" s="5"/>
      <c r="S477" s="5"/>
      <c r="T477" s="5"/>
    </row>
    <row r="478" spans="1:20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36"/>
      <c r="L478" s="5"/>
      <c r="M478" s="5"/>
      <c r="N478" s="5"/>
      <c r="O478" s="5"/>
      <c r="P478" s="5"/>
      <c r="Q478" s="5"/>
      <c r="R478" s="5"/>
      <c r="S478" s="5"/>
      <c r="T478" s="5"/>
    </row>
    <row r="479" spans="1:20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36"/>
      <c r="L479" s="5"/>
      <c r="M479" s="5"/>
      <c r="N479" s="5"/>
      <c r="O479" s="5"/>
      <c r="P479" s="5"/>
      <c r="Q479" s="5"/>
      <c r="R479" s="5"/>
      <c r="S479" s="5"/>
      <c r="T479" s="5"/>
    </row>
    <row r="480" spans="1:20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36"/>
      <c r="L480" s="5"/>
      <c r="M480" s="5"/>
      <c r="N480" s="5"/>
      <c r="O480" s="5"/>
      <c r="P480" s="5"/>
      <c r="Q480" s="5"/>
      <c r="R480" s="5"/>
      <c r="S480" s="5"/>
      <c r="T480" s="5"/>
    </row>
    <row r="481" spans="1:20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36"/>
      <c r="L481" s="5"/>
      <c r="M481" s="5"/>
      <c r="N481" s="5"/>
      <c r="O481" s="5"/>
      <c r="P481" s="5"/>
      <c r="Q481" s="5"/>
      <c r="R481" s="5"/>
      <c r="S481" s="5"/>
      <c r="T481" s="5"/>
    </row>
    <row r="482" spans="1:20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36"/>
      <c r="L482" s="5"/>
      <c r="M482" s="5"/>
      <c r="N482" s="5"/>
      <c r="O482" s="5"/>
      <c r="P482" s="5"/>
      <c r="Q482" s="5"/>
      <c r="R482" s="5"/>
      <c r="S482" s="5"/>
      <c r="T482" s="5"/>
    </row>
    <row r="483" spans="1:20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36"/>
      <c r="L483" s="5"/>
      <c r="M483" s="5"/>
      <c r="N483" s="5"/>
      <c r="O483" s="5"/>
      <c r="P483" s="5"/>
      <c r="Q483" s="5"/>
      <c r="R483" s="5"/>
      <c r="S483" s="5"/>
      <c r="T483" s="5"/>
    </row>
    <row r="484" spans="1:20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36"/>
      <c r="L484" s="5"/>
      <c r="M484" s="5"/>
      <c r="N484" s="5"/>
      <c r="O484" s="5"/>
      <c r="P484" s="5"/>
      <c r="Q484" s="5"/>
      <c r="R484" s="5"/>
      <c r="S484" s="5"/>
      <c r="T484" s="5"/>
    </row>
    <row r="485" spans="1:20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36"/>
      <c r="L485" s="5"/>
      <c r="M485" s="5"/>
      <c r="N485" s="5"/>
      <c r="O485" s="5"/>
      <c r="P485" s="5"/>
      <c r="Q485" s="5"/>
      <c r="R485" s="5"/>
      <c r="S485" s="5"/>
      <c r="T485" s="5"/>
    </row>
    <row r="486" spans="1:20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36"/>
      <c r="L486" s="5"/>
      <c r="M486" s="5"/>
      <c r="N486" s="5"/>
      <c r="O486" s="5"/>
      <c r="P486" s="5"/>
      <c r="Q486" s="5"/>
      <c r="R486" s="5"/>
      <c r="S486" s="5"/>
      <c r="T486" s="5"/>
    </row>
    <row r="487" spans="1:20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36"/>
      <c r="L487" s="5"/>
      <c r="M487" s="5"/>
      <c r="N487" s="5"/>
      <c r="O487" s="5"/>
      <c r="P487" s="5"/>
      <c r="Q487" s="5"/>
      <c r="R487" s="5"/>
      <c r="S487" s="5"/>
      <c r="T487" s="5"/>
    </row>
    <row r="488" spans="1:20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36"/>
      <c r="L488" s="5"/>
      <c r="M488" s="5"/>
      <c r="N488" s="5"/>
      <c r="O488" s="5"/>
      <c r="P488" s="5"/>
      <c r="Q488" s="5"/>
      <c r="R488" s="5"/>
      <c r="S488" s="5"/>
      <c r="T488" s="5"/>
    </row>
    <row r="489" spans="1:20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36"/>
      <c r="L489" s="5"/>
      <c r="M489" s="5"/>
      <c r="N489" s="5"/>
      <c r="O489" s="5"/>
      <c r="P489" s="5"/>
      <c r="Q489" s="5"/>
      <c r="R489" s="5"/>
      <c r="S489" s="5"/>
      <c r="T489" s="5"/>
    </row>
    <row r="490" spans="1:20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36"/>
      <c r="L490" s="5"/>
      <c r="M490" s="5"/>
      <c r="N490" s="5"/>
      <c r="O490" s="5"/>
      <c r="P490" s="5"/>
      <c r="Q490" s="5"/>
      <c r="R490" s="5"/>
      <c r="S490" s="5"/>
      <c r="T490" s="5"/>
    </row>
    <row r="491" spans="1:20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36"/>
      <c r="L491" s="5"/>
      <c r="M491" s="5"/>
      <c r="N491" s="5"/>
      <c r="O491" s="5"/>
      <c r="P491" s="5"/>
      <c r="Q491" s="5"/>
      <c r="R491" s="5"/>
      <c r="S491" s="5"/>
      <c r="T491" s="5"/>
    </row>
    <row r="492" spans="1:20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36"/>
      <c r="L492" s="5"/>
      <c r="M492" s="5"/>
      <c r="N492" s="5"/>
      <c r="O492" s="5"/>
      <c r="P492" s="5"/>
      <c r="Q492" s="5"/>
      <c r="R492" s="5"/>
      <c r="S492" s="5"/>
      <c r="T492" s="5"/>
    </row>
    <row r="493" spans="1:20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36"/>
      <c r="L493" s="5"/>
      <c r="M493" s="5"/>
      <c r="N493" s="5"/>
      <c r="O493" s="5"/>
      <c r="P493" s="5"/>
      <c r="Q493" s="5"/>
      <c r="R493" s="5"/>
      <c r="S493" s="5"/>
      <c r="T493" s="5"/>
    </row>
    <row r="494" spans="1:20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36"/>
      <c r="L494" s="5"/>
      <c r="M494" s="5"/>
      <c r="N494" s="5"/>
      <c r="O494" s="5"/>
      <c r="P494" s="5"/>
      <c r="Q494" s="5"/>
      <c r="R494" s="5"/>
      <c r="S494" s="5"/>
      <c r="T494" s="5"/>
    </row>
    <row r="495" spans="1:20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36"/>
      <c r="L495" s="5"/>
      <c r="M495" s="5"/>
      <c r="N495" s="5"/>
      <c r="O495" s="5"/>
      <c r="P495" s="5"/>
      <c r="Q495" s="5"/>
      <c r="R495" s="5"/>
      <c r="S495" s="5"/>
      <c r="T495" s="5"/>
    </row>
    <row r="496" spans="1:20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36"/>
      <c r="L496" s="5"/>
      <c r="M496" s="5"/>
      <c r="N496" s="5"/>
      <c r="O496" s="5"/>
      <c r="P496" s="5"/>
      <c r="Q496" s="5"/>
      <c r="R496" s="5"/>
      <c r="S496" s="5"/>
      <c r="T496" s="5"/>
    </row>
    <row r="497" spans="1:20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36"/>
      <c r="L497" s="5"/>
      <c r="M497" s="5"/>
      <c r="N497" s="5"/>
      <c r="O497" s="5"/>
      <c r="P497" s="5"/>
      <c r="Q497" s="5"/>
      <c r="R497" s="5"/>
      <c r="S497" s="5"/>
      <c r="T497" s="5"/>
    </row>
    <row r="498" spans="1:20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36"/>
      <c r="L498" s="5"/>
      <c r="M498" s="5"/>
      <c r="N498" s="5"/>
      <c r="O498" s="5"/>
      <c r="P498" s="5"/>
      <c r="Q498" s="5"/>
      <c r="R498" s="5"/>
      <c r="S498" s="5"/>
      <c r="T498" s="5"/>
    </row>
    <row r="499" spans="1:20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36"/>
      <c r="L499" s="5"/>
      <c r="M499" s="5"/>
      <c r="N499" s="5"/>
      <c r="O499" s="5"/>
      <c r="P499" s="5"/>
      <c r="Q499" s="5"/>
      <c r="R499" s="5"/>
      <c r="S499" s="5"/>
      <c r="T499" s="5"/>
    </row>
    <row r="500" spans="1:20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36"/>
      <c r="L500" s="5"/>
      <c r="M500" s="5"/>
      <c r="N500" s="5"/>
      <c r="O500" s="5"/>
      <c r="P500" s="5"/>
      <c r="Q500" s="5"/>
      <c r="R500" s="5"/>
      <c r="S500" s="5"/>
      <c r="T500" s="5"/>
    </row>
    <row r="501" spans="1:20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36"/>
      <c r="L501" s="5"/>
      <c r="M501" s="5"/>
      <c r="N501" s="5"/>
      <c r="O501" s="5"/>
      <c r="P501" s="5"/>
      <c r="Q501" s="5"/>
      <c r="R501" s="5"/>
      <c r="S501" s="5"/>
      <c r="T501" s="5"/>
    </row>
    <row r="502" spans="1:20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36"/>
      <c r="L502" s="5"/>
      <c r="M502" s="5"/>
      <c r="N502" s="5"/>
      <c r="O502" s="5"/>
      <c r="P502" s="5"/>
      <c r="Q502" s="5"/>
      <c r="R502" s="5"/>
      <c r="S502" s="5"/>
      <c r="T502" s="5"/>
    </row>
    <row r="503" spans="1:20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36"/>
      <c r="L503" s="5"/>
      <c r="M503" s="5"/>
      <c r="N503" s="5"/>
      <c r="O503" s="5"/>
      <c r="P503" s="5"/>
      <c r="Q503" s="5"/>
      <c r="R503" s="5"/>
      <c r="S503" s="5"/>
      <c r="T503" s="5"/>
    </row>
    <row r="504" spans="1:20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36"/>
      <c r="L504" s="5"/>
      <c r="M504" s="5"/>
      <c r="N504" s="5"/>
      <c r="O504" s="5"/>
      <c r="P504" s="5"/>
      <c r="Q504" s="5"/>
      <c r="R504" s="5"/>
      <c r="S504" s="5"/>
      <c r="T504" s="5"/>
    </row>
    <row r="505" spans="1:20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36"/>
      <c r="L505" s="5"/>
      <c r="M505" s="5"/>
      <c r="N505" s="5"/>
      <c r="O505" s="5"/>
      <c r="P505" s="5"/>
      <c r="Q505" s="5"/>
      <c r="R505" s="5"/>
      <c r="S505" s="5"/>
      <c r="T505" s="5"/>
    </row>
    <row r="506" spans="1:20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36"/>
      <c r="L506" s="5"/>
      <c r="M506" s="5"/>
      <c r="N506" s="5"/>
      <c r="O506" s="5"/>
      <c r="P506" s="5"/>
      <c r="Q506" s="5"/>
      <c r="R506" s="5"/>
      <c r="S506" s="5"/>
      <c r="T506" s="5"/>
    </row>
    <row r="507" spans="1:20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36"/>
      <c r="L507" s="5"/>
      <c r="M507" s="5"/>
      <c r="N507" s="5"/>
      <c r="O507" s="5"/>
      <c r="P507" s="5"/>
      <c r="Q507" s="5"/>
      <c r="R507" s="5"/>
      <c r="S507" s="5"/>
      <c r="T507" s="5"/>
    </row>
    <row r="508" spans="1:20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36"/>
      <c r="L508" s="5"/>
      <c r="M508" s="5"/>
      <c r="N508" s="5"/>
      <c r="O508" s="5"/>
      <c r="P508" s="5"/>
      <c r="Q508" s="5"/>
      <c r="R508" s="5"/>
      <c r="S508" s="5"/>
      <c r="T508" s="5"/>
    </row>
    <row r="509" spans="1:20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36"/>
      <c r="L509" s="5"/>
      <c r="M509" s="5"/>
      <c r="N509" s="5"/>
      <c r="O509" s="5"/>
      <c r="P509" s="5"/>
      <c r="Q509" s="5"/>
      <c r="R509" s="5"/>
      <c r="S509" s="5"/>
      <c r="T509" s="5"/>
    </row>
    <row r="510" spans="1:20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36"/>
      <c r="L510" s="5"/>
      <c r="M510" s="5"/>
      <c r="N510" s="5"/>
      <c r="O510" s="5"/>
      <c r="P510" s="5"/>
      <c r="Q510" s="5"/>
      <c r="R510" s="5"/>
      <c r="S510" s="5"/>
      <c r="T510" s="5"/>
    </row>
    <row r="511" spans="1:20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36"/>
      <c r="L511" s="5"/>
      <c r="M511" s="5"/>
      <c r="N511" s="5"/>
      <c r="O511" s="5"/>
      <c r="P511" s="5"/>
      <c r="Q511" s="5"/>
      <c r="R511" s="5"/>
      <c r="S511" s="5"/>
      <c r="T511" s="5"/>
    </row>
    <row r="512" spans="1:20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36"/>
      <c r="L512" s="5"/>
      <c r="M512" s="5"/>
      <c r="N512" s="5"/>
      <c r="O512" s="5"/>
      <c r="P512" s="5"/>
      <c r="Q512" s="5"/>
      <c r="R512" s="5"/>
      <c r="S512" s="5"/>
      <c r="T512" s="5"/>
    </row>
    <row r="513" spans="1:20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36"/>
      <c r="L513" s="5"/>
      <c r="M513" s="5"/>
      <c r="N513" s="5"/>
      <c r="O513" s="5"/>
      <c r="P513" s="5"/>
      <c r="Q513" s="5"/>
      <c r="R513" s="5"/>
      <c r="S513" s="5"/>
      <c r="T513" s="5"/>
    </row>
    <row r="514" spans="1:20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36"/>
      <c r="L514" s="5"/>
      <c r="M514" s="5"/>
      <c r="N514" s="5"/>
      <c r="O514" s="5"/>
      <c r="P514" s="5"/>
      <c r="Q514" s="5"/>
      <c r="R514" s="5"/>
      <c r="S514" s="5"/>
      <c r="T514" s="5"/>
    </row>
    <row r="515" spans="1:20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36"/>
      <c r="L515" s="5"/>
      <c r="M515" s="5"/>
      <c r="N515" s="5"/>
      <c r="O515" s="5"/>
      <c r="P515" s="5"/>
      <c r="Q515" s="5"/>
      <c r="R515" s="5"/>
      <c r="S515" s="5"/>
      <c r="T515" s="5"/>
    </row>
    <row r="516" spans="1:20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36"/>
      <c r="L516" s="5"/>
      <c r="M516" s="5"/>
      <c r="N516" s="5"/>
      <c r="O516" s="5"/>
      <c r="P516" s="5"/>
      <c r="Q516" s="5"/>
      <c r="R516" s="5"/>
      <c r="S516" s="5"/>
      <c r="T516" s="5"/>
    </row>
    <row r="517" spans="1:20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36"/>
      <c r="L517" s="5"/>
      <c r="M517" s="5"/>
      <c r="N517" s="5"/>
      <c r="O517" s="5"/>
      <c r="P517" s="5"/>
      <c r="Q517" s="5"/>
      <c r="R517" s="5"/>
      <c r="S517" s="5"/>
      <c r="T517" s="5"/>
    </row>
    <row r="518" spans="1:20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36"/>
      <c r="L518" s="5"/>
      <c r="M518" s="5"/>
      <c r="N518" s="5"/>
      <c r="O518" s="5"/>
      <c r="P518" s="5"/>
      <c r="Q518" s="5"/>
      <c r="R518" s="5"/>
      <c r="S518" s="5"/>
      <c r="T518" s="5"/>
    </row>
    <row r="519" spans="1:20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36"/>
      <c r="L519" s="5"/>
      <c r="M519" s="5"/>
      <c r="N519" s="5"/>
      <c r="O519" s="5"/>
      <c r="P519" s="5"/>
      <c r="Q519" s="5"/>
      <c r="R519" s="5"/>
      <c r="S519" s="5"/>
      <c r="T519" s="5"/>
    </row>
    <row r="520" spans="1:20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36"/>
      <c r="L520" s="5"/>
      <c r="M520" s="5"/>
      <c r="N520" s="5"/>
      <c r="O520" s="5"/>
      <c r="P520" s="5"/>
      <c r="Q520" s="5"/>
      <c r="R520" s="5"/>
      <c r="S520" s="5"/>
      <c r="T520" s="5"/>
    </row>
    <row r="521" spans="1:20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36"/>
      <c r="L521" s="5"/>
      <c r="M521" s="5"/>
      <c r="N521" s="5"/>
      <c r="O521" s="5"/>
      <c r="P521" s="5"/>
      <c r="Q521" s="5"/>
      <c r="R521" s="5"/>
      <c r="S521" s="5"/>
      <c r="T521" s="5"/>
    </row>
    <row r="522" spans="1:20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36"/>
      <c r="L522" s="5"/>
      <c r="M522" s="5"/>
      <c r="N522" s="5"/>
      <c r="O522" s="5"/>
      <c r="P522" s="5"/>
      <c r="Q522" s="5"/>
      <c r="R522" s="5"/>
      <c r="S522" s="5"/>
      <c r="T522" s="5"/>
    </row>
    <row r="523" spans="1:20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36"/>
      <c r="L523" s="5"/>
      <c r="M523" s="5"/>
      <c r="N523" s="5"/>
      <c r="O523" s="5"/>
      <c r="P523" s="5"/>
      <c r="Q523" s="5"/>
      <c r="R523" s="5"/>
      <c r="S523" s="5"/>
      <c r="T523" s="5"/>
    </row>
    <row r="524" spans="1:20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36"/>
      <c r="L524" s="5"/>
      <c r="M524" s="5"/>
      <c r="N524" s="5"/>
      <c r="O524" s="5"/>
      <c r="P524" s="5"/>
      <c r="Q524" s="5"/>
      <c r="R524" s="5"/>
      <c r="S524" s="5"/>
      <c r="T524" s="5"/>
    </row>
    <row r="525" spans="1:20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36"/>
      <c r="L525" s="5"/>
      <c r="M525" s="5"/>
      <c r="N525" s="5"/>
      <c r="O525" s="5"/>
      <c r="P525" s="5"/>
      <c r="Q525" s="5"/>
      <c r="R525" s="5"/>
      <c r="S525" s="5"/>
      <c r="T525" s="5"/>
    </row>
    <row r="526" spans="1:20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36"/>
      <c r="L526" s="5"/>
      <c r="M526" s="5"/>
      <c r="N526" s="5"/>
      <c r="O526" s="5"/>
      <c r="P526" s="5"/>
      <c r="Q526" s="5"/>
      <c r="R526" s="5"/>
      <c r="S526" s="5"/>
      <c r="T526" s="5"/>
    </row>
    <row r="527" spans="1:20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36"/>
      <c r="L527" s="5"/>
      <c r="M527" s="5"/>
      <c r="N527" s="5"/>
      <c r="O527" s="5"/>
      <c r="P527" s="5"/>
      <c r="Q527" s="5"/>
      <c r="R527" s="5"/>
      <c r="S527" s="5"/>
      <c r="T527" s="5"/>
    </row>
    <row r="528" spans="1:20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36"/>
      <c r="L528" s="5"/>
      <c r="M528" s="5"/>
      <c r="N528" s="5"/>
      <c r="O528" s="5"/>
      <c r="P528" s="5"/>
      <c r="Q528" s="5"/>
      <c r="R528" s="5"/>
      <c r="S528" s="5"/>
      <c r="T528" s="5"/>
    </row>
    <row r="529" spans="1:20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36"/>
      <c r="L529" s="5"/>
      <c r="M529" s="5"/>
      <c r="N529" s="5"/>
      <c r="O529" s="5"/>
      <c r="P529" s="5"/>
      <c r="Q529" s="5"/>
      <c r="R529" s="5"/>
      <c r="S529" s="5"/>
      <c r="T529" s="5"/>
    </row>
    <row r="530" spans="1:20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36"/>
      <c r="L530" s="5"/>
      <c r="M530" s="5"/>
      <c r="N530" s="5"/>
      <c r="O530" s="5"/>
      <c r="P530" s="5"/>
      <c r="Q530" s="5"/>
      <c r="R530" s="5"/>
      <c r="S530" s="5"/>
      <c r="T530" s="5"/>
    </row>
    <row r="531" spans="1:20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36"/>
      <c r="L531" s="5"/>
      <c r="M531" s="5"/>
      <c r="N531" s="5"/>
      <c r="O531" s="5"/>
      <c r="P531" s="5"/>
      <c r="Q531" s="5"/>
      <c r="R531" s="5"/>
      <c r="S531" s="5"/>
      <c r="T531" s="5"/>
    </row>
    <row r="532" spans="1:20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36"/>
      <c r="L532" s="5"/>
      <c r="M532" s="5"/>
      <c r="N532" s="5"/>
      <c r="O532" s="5"/>
      <c r="P532" s="5"/>
      <c r="Q532" s="5"/>
      <c r="R532" s="5"/>
      <c r="S532" s="5"/>
      <c r="T532" s="5"/>
    </row>
    <row r="533" spans="1:20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36"/>
      <c r="L533" s="5"/>
      <c r="M533" s="5"/>
      <c r="N533" s="5"/>
      <c r="O533" s="5"/>
      <c r="P533" s="5"/>
      <c r="Q533" s="5"/>
      <c r="R533" s="5"/>
      <c r="S533" s="5"/>
      <c r="T533" s="5"/>
    </row>
    <row r="534" spans="1:20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36"/>
      <c r="L534" s="5"/>
      <c r="M534" s="5"/>
      <c r="N534" s="5"/>
      <c r="O534" s="5"/>
      <c r="P534" s="5"/>
      <c r="Q534" s="5"/>
      <c r="R534" s="5"/>
      <c r="S534" s="5"/>
      <c r="T534" s="5"/>
    </row>
    <row r="535" spans="1:20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36"/>
      <c r="L535" s="5"/>
      <c r="M535" s="5"/>
      <c r="N535" s="5"/>
      <c r="O535" s="5"/>
      <c r="P535" s="5"/>
      <c r="Q535" s="5"/>
      <c r="R535" s="5"/>
      <c r="S535" s="5"/>
      <c r="T535" s="5"/>
    </row>
    <row r="536" spans="1:20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36"/>
      <c r="L536" s="5"/>
      <c r="M536" s="5"/>
      <c r="N536" s="5"/>
      <c r="O536" s="5"/>
      <c r="P536" s="5"/>
      <c r="Q536" s="5"/>
      <c r="R536" s="5"/>
      <c r="S536" s="5"/>
      <c r="T536" s="5"/>
    </row>
    <row r="537" spans="1:20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36"/>
      <c r="L537" s="5"/>
      <c r="M537" s="5"/>
      <c r="N537" s="5"/>
      <c r="O537" s="5"/>
      <c r="P537" s="5"/>
      <c r="Q537" s="5"/>
      <c r="R537" s="5"/>
      <c r="S537" s="5"/>
      <c r="T537" s="5"/>
    </row>
    <row r="538" spans="1:20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36"/>
      <c r="L538" s="5"/>
      <c r="M538" s="5"/>
      <c r="N538" s="5"/>
      <c r="O538" s="5"/>
      <c r="P538" s="5"/>
      <c r="Q538" s="5"/>
      <c r="R538" s="5"/>
      <c r="S538" s="5"/>
      <c r="T538" s="5"/>
    </row>
    <row r="539" spans="1:20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36"/>
      <c r="L539" s="5"/>
      <c r="M539" s="5"/>
      <c r="N539" s="5"/>
      <c r="O539" s="5"/>
      <c r="P539" s="5"/>
      <c r="Q539" s="5"/>
      <c r="R539" s="5"/>
      <c r="S539" s="5"/>
      <c r="T539" s="5"/>
    </row>
    <row r="540" spans="1:20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36"/>
      <c r="L540" s="5"/>
      <c r="M540" s="5"/>
      <c r="N540" s="5"/>
      <c r="O540" s="5"/>
      <c r="P540" s="5"/>
      <c r="Q540" s="5"/>
      <c r="R540" s="5"/>
      <c r="S540" s="5"/>
      <c r="T540" s="5"/>
    </row>
    <row r="541" spans="1:20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36"/>
      <c r="L541" s="5"/>
      <c r="M541" s="5"/>
      <c r="N541" s="5"/>
      <c r="O541" s="5"/>
      <c r="P541" s="5"/>
      <c r="Q541" s="5"/>
      <c r="R541" s="5"/>
      <c r="S541" s="5"/>
      <c r="T541" s="5"/>
    </row>
    <row r="542" spans="1:20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36"/>
      <c r="L542" s="5"/>
      <c r="M542" s="5"/>
      <c r="N542" s="5"/>
      <c r="O542" s="5"/>
      <c r="P542" s="5"/>
      <c r="Q542" s="5"/>
      <c r="R542" s="5"/>
      <c r="S542" s="5"/>
      <c r="T542" s="5"/>
    </row>
    <row r="543" spans="1:20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36"/>
      <c r="L543" s="5"/>
      <c r="M543" s="5"/>
      <c r="N543" s="5"/>
      <c r="O543" s="5"/>
      <c r="P543" s="5"/>
      <c r="Q543" s="5"/>
      <c r="R543" s="5"/>
      <c r="S543" s="5"/>
      <c r="T543" s="5"/>
    </row>
    <row r="544" spans="1:20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36"/>
      <c r="L544" s="5"/>
      <c r="M544" s="5"/>
      <c r="N544" s="5"/>
      <c r="O544" s="5"/>
      <c r="P544" s="5"/>
      <c r="Q544" s="5"/>
      <c r="R544" s="5"/>
      <c r="S544" s="5"/>
      <c r="T544" s="5"/>
    </row>
    <row r="545" spans="1:20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36"/>
      <c r="L545" s="5"/>
      <c r="M545" s="5"/>
      <c r="N545" s="5"/>
      <c r="O545" s="5"/>
      <c r="P545" s="5"/>
      <c r="Q545" s="5"/>
      <c r="R545" s="5"/>
      <c r="S545" s="5"/>
      <c r="T545" s="5"/>
    </row>
    <row r="546" spans="1:20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36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36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36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36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36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36"/>
      <c r="L551" s="5"/>
      <c r="M551" s="5"/>
      <c r="N551" s="5"/>
      <c r="O551" s="5"/>
      <c r="P551" s="5"/>
      <c r="Q551" s="5"/>
      <c r="R551" s="5"/>
      <c r="S551" s="5"/>
      <c r="T551" s="5"/>
    </row>
    <row r="552" spans="1:20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36"/>
      <c r="L552" s="5"/>
      <c r="M552" s="5"/>
      <c r="N552" s="5"/>
      <c r="O552" s="5"/>
      <c r="P552" s="5"/>
      <c r="Q552" s="5"/>
      <c r="R552" s="5"/>
      <c r="S552" s="5"/>
      <c r="T552" s="5"/>
    </row>
    <row r="553" spans="1:20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36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36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36"/>
      <c r="L555" s="5"/>
      <c r="M555" s="5"/>
      <c r="N555" s="5"/>
      <c r="O555" s="5"/>
      <c r="P555" s="5"/>
      <c r="Q555" s="5"/>
      <c r="R555" s="5"/>
      <c r="S555" s="5"/>
      <c r="T555" s="5"/>
    </row>
    <row r="556" spans="1:20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36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36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36"/>
      <c r="L558" s="5"/>
      <c r="M558" s="5"/>
      <c r="N558" s="5"/>
      <c r="O558" s="5"/>
      <c r="P558" s="5"/>
      <c r="Q558" s="5"/>
      <c r="R558" s="5"/>
      <c r="S558" s="5"/>
      <c r="T558" s="5"/>
    </row>
    <row r="559" spans="1:20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36"/>
      <c r="L559" s="5"/>
      <c r="M559" s="5"/>
      <c r="N559" s="5"/>
      <c r="O559" s="5"/>
      <c r="P559" s="5"/>
      <c r="Q559" s="5"/>
      <c r="R559" s="5"/>
      <c r="S559" s="5"/>
      <c r="T559" s="5"/>
    </row>
    <row r="560" spans="1:20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36"/>
      <c r="L560" s="5"/>
      <c r="M560" s="5"/>
      <c r="N560" s="5"/>
      <c r="O560" s="5"/>
      <c r="P560" s="5"/>
      <c r="Q560" s="5"/>
      <c r="R560" s="5"/>
      <c r="S560" s="5"/>
      <c r="T560" s="5"/>
    </row>
    <row r="561" spans="1:20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36"/>
      <c r="L561" s="5"/>
      <c r="M561" s="5"/>
      <c r="N561" s="5"/>
      <c r="O561" s="5"/>
      <c r="P561" s="5"/>
      <c r="Q561" s="5"/>
      <c r="R561" s="5"/>
      <c r="S561" s="5"/>
      <c r="T561" s="5"/>
    </row>
    <row r="562" spans="1:20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36"/>
      <c r="L562" s="5"/>
      <c r="M562" s="5"/>
      <c r="N562" s="5"/>
      <c r="O562" s="5"/>
      <c r="P562" s="5"/>
      <c r="Q562" s="5"/>
      <c r="R562" s="5"/>
      <c r="S562" s="5"/>
      <c r="T562" s="5"/>
    </row>
    <row r="563" spans="1:20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36"/>
      <c r="L563" s="5"/>
      <c r="M563" s="5"/>
      <c r="N563" s="5"/>
      <c r="O563" s="5"/>
      <c r="P563" s="5"/>
      <c r="Q563" s="5"/>
      <c r="R563" s="5"/>
      <c r="S563" s="5"/>
      <c r="T563" s="5"/>
    </row>
    <row r="564" spans="1:20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36"/>
      <c r="L564" s="5"/>
      <c r="M564" s="5"/>
      <c r="N564" s="5"/>
      <c r="O564" s="5"/>
      <c r="P564" s="5"/>
      <c r="Q564" s="5"/>
      <c r="R564" s="5"/>
      <c r="S564" s="5"/>
      <c r="T564" s="5"/>
    </row>
    <row r="565" spans="1:20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36"/>
      <c r="L565" s="5"/>
      <c r="M565" s="5"/>
      <c r="N565" s="5"/>
      <c r="O565" s="5"/>
      <c r="P565" s="5"/>
      <c r="Q565" s="5"/>
      <c r="R565" s="5"/>
      <c r="S565" s="5"/>
      <c r="T565" s="5"/>
    </row>
    <row r="566" spans="1:20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36"/>
      <c r="L566" s="5"/>
      <c r="M566" s="5"/>
      <c r="N566" s="5"/>
      <c r="O566" s="5"/>
      <c r="P566" s="5"/>
      <c r="Q566" s="5"/>
      <c r="R566" s="5"/>
      <c r="S566" s="5"/>
      <c r="T566" s="5"/>
    </row>
    <row r="567" spans="1:20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36"/>
      <c r="L567" s="5"/>
      <c r="M567" s="5"/>
      <c r="N567" s="5"/>
      <c r="O567" s="5"/>
      <c r="P567" s="5"/>
      <c r="Q567" s="5"/>
      <c r="R567" s="5"/>
      <c r="S567" s="5"/>
      <c r="T567" s="5"/>
    </row>
    <row r="568" spans="1:20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36"/>
      <c r="L568" s="5"/>
      <c r="M568" s="5"/>
      <c r="N568" s="5"/>
      <c r="O568" s="5"/>
      <c r="P568" s="5"/>
      <c r="Q568" s="5"/>
      <c r="R568" s="5"/>
      <c r="S568" s="5"/>
      <c r="T568" s="5"/>
    </row>
    <row r="569" spans="1:20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36"/>
      <c r="L569" s="5"/>
      <c r="M569" s="5"/>
      <c r="N569" s="5"/>
      <c r="O569" s="5"/>
      <c r="P569" s="5"/>
      <c r="Q569" s="5"/>
      <c r="R569" s="5"/>
      <c r="S569" s="5"/>
      <c r="T569" s="5"/>
    </row>
    <row r="570" spans="1:20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36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36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36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36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36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36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36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36"/>
      <c r="L577" s="5"/>
      <c r="M577" s="5"/>
      <c r="N577" s="5"/>
      <c r="O577" s="5"/>
      <c r="P577" s="5"/>
      <c r="Q577" s="5"/>
      <c r="R577" s="5"/>
      <c r="S577" s="5"/>
      <c r="T577" s="5"/>
    </row>
    <row r="578" spans="1:20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36"/>
      <c r="L578" s="5"/>
      <c r="M578" s="5"/>
      <c r="N578" s="5"/>
      <c r="O578" s="5"/>
      <c r="P578" s="5"/>
      <c r="Q578" s="5"/>
      <c r="R578" s="5"/>
      <c r="S578" s="5"/>
      <c r="T578" s="5"/>
    </row>
    <row r="579" spans="1:20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36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36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36"/>
      <c r="L581" s="5"/>
      <c r="M581" s="5"/>
      <c r="N581" s="5"/>
      <c r="O581" s="5"/>
      <c r="P581" s="5"/>
      <c r="Q581" s="5"/>
      <c r="R581" s="5"/>
      <c r="S581" s="5"/>
      <c r="T581" s="5"/>
    </row>
    <row r="582" spans="1:20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36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36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36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36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36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36"/>
      <c r="L587" s="5"/>
      <c r="M587" s="5"/>
      <c r="N587" s="5"/>
      <c r="O587" s="5"/>
      <c r="P587" s="5"/>
      <c r="Q587" s="5"/>
      <c r="R587" s="5"/>
      <c r="S587" s="5"/>
      <c r="T587" s="5"/>
    </row>
    <row r="588" spans="1:20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36"/>
      <c r="L588" s="5"/>
      <c r="M588" s="5"/>
      <c r="N588" s="5"/>
      <c r="O588" s="5"/>
      <c r="P588" s="5"/>
      <c r="Q588" s="5"/>
      <c r="R588" s="5"/>
      <c r="S588" s="5"/>
      <c r="T588" s="5"/>
    </row>
    <row r="589" spans="1:20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36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36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36"/>
      <c r="L591" s="5"/>
      <c r="M591" s="5"/>
      <c r="N591" s="5"/>
      <c r="O591" s="5"/>
      <c r="P591" s="5"/>
      <c r="Q591" s="5"/>
      <c r="R591" s="5"/>
      <c r="S591" s="5"/>
      <c r="T591" s="5"/>
    </row>
    <row r="592" spans="1:20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36"/>
      <c r="L592" s="5"/>
      <c r="M592" s="5"/>
      <c r="N592" s="5"/>
      <c r="O592" s="5"/>
      <c r="P592" s="5"/>
      <c r="Q592" s="5"/>
      <c r="R592" s="5"/>
      <c r="S592" s="5"/>
      <c r="T592" s="5"/>
    </row>
    <row r="593" spans="1:20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36"/>
      <c r="L593" s="5"/>
      <c r="M593" s="5"/>
      <c r="N593" s="5"/>
      <c r="O593" s="5"/>
      <c r="P593" s="5"/>
      <c r="Q593" s="5"/>
      <c r="R593" s="5"/>
      <c r="S593" s="5"/>
      <c r="T593" s="5"/>
    </row>
    <row r="594" spans="1:20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36"/>
      <c r="L594" s="5"/>
      <c r="M594" s="5"/>
      <c r="N594" s="5"/>
      <c r="O594" s="5"/>
      <c r="P594" s="5"/>
      <c r="Q594" s="5"/>
      <c r="R594" s="5"/>
      <c r="S594" s="5"/>
      <c r="T594" s="5"/>
    </row>
    <row r="595" spans="1:20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36"/>
      <c r="L595" s="5"/>
      <c r="M595" s="5"/>
      <c r="N595" s="5"/>
      <c r="O595" s="5"/>
      <c r="P595" s="5"/>
      <c r="Q595" s="5"/>
      <c r="R595" s="5"/>
      <c r="S595" s="5"/>
      <c r="T595" s="5"/>
    </row>
    <row r="596" spans="1:20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36"/>
      <c r="L596" s="5"/>
      <c r="M596" s="5"/>
      <c r="N596" s="5"/>
      <c r="O596" s="5"/>
      <c r="P596" s="5"/>
      <c r="Q596" s="5"/>
      <c r="R596" s="5"/>
      <c r="S596" s="5"/>
      <c r="T596" s="5"/>
    </row>
    <row r="597" spans="1:20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36"/>
      <c r="L597" s="5"/>
      <c r="M597" s="5"/>
      <c r="N597" s="5"/>
      <c r="O597" s="5"/>
      <c r="P597" s="5"/>
      <c r="Q597" s="5"/>
      <c r="R597" s="5"/>
      <c r="S597" s="5"/>
      <c r="T597" s="5"/>
    </row>
    <row r="598" spans="1:20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36"/>
      <c r="L598" s="5"/>
      <c r="M598" s="5"/>
      <c r="N598" s="5"/>
      <c r="O598" s="5"/>
      <c r="P598" s="5"/>
      <c r="Q598" s="5"/>
      <c r="R598" s="5"/>
      <c r="S598" s="5"/>
      <c r="T598" s="5"/>
    </row>
    <row r="599" spans="1:20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36"/>
      <c r="L599" s="5"/>
      <c r="M599" s="5"/>
      <c r="N599" s="5"/>
      <c r="O599" s="5"/>
      <c r="P599" s="5"/>
      <c r="Q599" s="5"/>
      <c r="R599" s="5"/>
      <c r="S599" s="5"/>
      <c r="T599" s="5"/>
    </row>
    <row r="600" spans="1:20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36"/>
      <c r="L600" s="5"/>
      <c r="M600" s="5"/>
      <c r="N600" s="5"/>
      <c r="O600" s="5"/>
      <c r="P600" s="5"/>
      <c r="Q600" s="5"/>
      <c r="R600" s="5"/>
      <c r="S600" s="5"/>
      <c r="T600" s="5"/>
    </row>
    <row r="601" spans="1:20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36"/>
      <c r="L601" s="5"/>
      <c r="M601" s="5"/>
      <c r="N601" s="5"/>
      <c r="O601" s="5"/>
      <c r="P601" s="5"/>
      <c r="Q601" s="5"/>
      <c r="R601" s="5"/>
      <c r="S601" s="5"/>
      <c r="T601" s="5"/>
    </row>
    <row r="602" spans="1:20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36"/>
      <c r="L602" s="5"/>
      <c r="M602" s="5"/>
      <c r="N602" s="5"/>
      <c r="O602" s="5"/>
      <c r="P602" s="5"/>
      <c r="Q602" s="5"/>
      <c r="R602" s="5"/>
      <c r="S602" s="5"/>
      <c r="T602" s="5"/>
    </row>
    <row r="603" spans="1:20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36"/>
      <c r="L603" s="5"/>
      <c r="M603" s="5"/>
      <c r="N603" s="5"/>
      <c r="O603" s="5"/>
      <c r="P603" s="5"/>
      <c r="Q603" s="5"/>
      <c r="R603" s="5"/>
      <c r="S603" s="5"/>
      <c r="T603" s="5"/>
    </row>
    <row r="604" spans="1:20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36"/>
      <c r="L604" s="5"/>
      <c r="M604" s="5"/>
      <c r="N604" s="5"/>
      <c r="O604" s="5"/>
      <c r="P604" s="5"/>
      <c r="Q604" s="5"/>
      <c r="R604" s="5"/>
      <c r="S604" s="5"/>
      <c r="T604" s="5"/>
    </row>
    <row r="605" spans="1:20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36"/>
      <c r="L605" s="5"/>
      <c r="M605" s="5"/>
      <c r="N605" s="5"/>
      <c r="O605" s="5"/>
      <c r="P605" s="5"/>
      <c r="Q605" s="5"/>
      <c r="R605" s="5"/>
      <c r="S605" s="5"/>
      <c r="T605" s="5"/>
    </row>
    <row r="606" spans="1:20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36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36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36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36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36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36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36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36"/>
      <c r="L613" s="5"/>
      <c r="M613" s="5"/>
      <c r="N613" s="5"/>
      <c r="O613" s="5"/>
      <c r="P613" s="5"/>
      <c r="Q613" s="5"/>
      <c r="R613" s="5"/>
      <c r="S613" s="5"/>
      <c r="T613" s="5"/>
    </row>
    <row r="614" spans="1:20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36"/>
      <c r="L614" s="5"/>
      <c r="M614" s="5"/>
      <c r="N614" s="5"/>
      <c r="O614" s="5"/>
      <c r="P614" s="5"/>
      <c r="Q614" s="5"/>
      <c r="R614" s="5"/>
      <c r="S614" s="5"/>
      <c r="T614" s="5"/>
    </row>
    <row r="615" spans="1:20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36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36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36"/>
      <c r="L617" s="5"/>
      <c r="M617" s="5"/>
      <c r="N617" s="5"/>
      <c r="O617" s="5"/>
      <c r="P617" s="5"/>
      <c r="Q617" s="5"/>
      <c r="R617" s="5"/>
      <c r="S617" s="5"/>
      <c r="T617" s="5"/>
    </row>
    <row r="618" spans="1:20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36"/>
      <c r="L618" s="5"/>
      <c r="M618" s="5"/>
      <c r="N618" s="5"/>
      <c r="O618" s="5"/>
      <c r="P618" s="5"/>
      <c r="Q618" s="5"/>
      <c r="R618" s="5"/>
      <c r="S618" s="5"/>
      <c r="T618" s="5"/>
    </row>
    <row r="619" spans="1:20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36"/>
      <c r="L619" s="5"/>
      <c r="M619" s="5"/>
      <c r="N619" s="5"/>
      <c r="O619" s="5"/>
      <c r="P619" s="5"/>
      <c r="Q619" s="5"/>
      <c r="R619" s="5"/>
      <c r="S619" s="5"/>
      <c r="T619" s="5"/>
    </row>
    <row r="620" spans="1:20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36"/>
      <c r="L620" s="5"/>
      <c r="M620" s="5"/>
      <c r="N620" s="5"/>
      <c r="O620" s="5"/>
      <c r="P620" s="5"/>
      <c r="Q620" s="5"/>
      <c r="R620" s="5"/>
      <c r="S620" s="5"/>
      <c r="T620" s="5"/>
    </row>
    <row r="621" spans="1:20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36"/>
      <c r="L621" s="5"/>
      <c r="M621" s="5"/>
      <c r="N621" s="5"/>
      <c r="O621" s="5"/>
      <c r="P621" s="5"/>
      <c r="Q621" s="5"/>
      <c r="R621" s="5"/>
      <c r="S621" s="5"/>
      <c r="T621" s="5"/>
    </row>
    <row r="622" spans="1:20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36"/>
      <c r="L622" s="5"/>
      <c r="M622" s="5"/>
      <c r="N622" s="5"/>
      <c r="O622" s="5"/>
      <c r="P622" s="5"/>
      <c r="Q622" s="5"/>
      <c r="R622" s="5"/>
      <c r="S622" s="5"/>
      <c r="T622" s="5"/>
    </row>
    <row r="623" spans="1:20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36"/>
      <c r="L623" s="5"/>
      <c r="M623" s="5"/>
      <c r="N623" s="5"/>
      <c r="O623" s="5"/>
      <c r="P623" s="5"/>
      <c r="Q623" s="5"/>
      <c r="R623" s="5"/>
      <c r="S623" s="5"/>
      <c r="T623" s="5"/>
    </row>
    <row r="624" spans="1:20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36"/>
      <c r="L624" s="5"/>
      <c r="M624" s="5"/>
      <c r="N624" s="5"/>
      <c r="O624" s="5"/>
      <c r="P624" s="5"/>
      <c r="Q624" s="5"/>
      <c r="R624" s="5"/>
      <c r="S624" s="5"/>
      <c r="T624" s="5"/>
    </row>
    <row r="625" spans="1:20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36"/>
      <c r="L625" s="5"/>
      <c r="M625" s="5"/>
      <c r="N625" s="5"/>
      <c r="O625" s="5"/>
      <c r="P625" s="5"/>
      <c r="Q625" s="5"/>
      <c r="R625" s="5"/>
      <c r="S625" s="5"/>
      <c r="T625" s="5"/>
    </row>
    <row r="626" spans="1:20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36"/>
      <c r="L626" s="5"/>
      <c r="M626" s="5"/>
      <c r="N626" s="5"/>
      <c r="O626" s="5"/>
      <c r="P626" s="5"/>
      <c r="Q626" s="5"/>
      <c r="R626" s="5"/>
      <c r="S626" s="5"/>
      <c r="T626" s="5"/>
    </row>
    <row r="627" spans="1:20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36"/>
      <c r="L627" s="5"/>
      <c r="M627" s="5"/>
      <c r="N627" s="5"/>
      <c r="O627" s="5"/>
      <c r="P627" s="5"/>
      <c r="Q627" s="5"/>
      <c r="R627" s="5"/>
      <c r="S627" s="5"/>
      <c r="T627" s="5"/>
    </row>
    <row r="628" spans="1:20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36"/>
      <c r="L628" s="5"/>
      <c r="M628" s="5"/>
      <c r="N628" s="5"/>
      <c r="O628" s="5"/>
      <c r="P628" s="5"/>
      <c r="Q628" s="5"/>
      <c r="R628" s="5"/>
      <c r="S628" s="5"/>
      <c r="T628" s="5"/>
    </row>
    <row r="629" spans="1:20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36"/>
      <c r="L629" s="5"/>
      <c r="M629" s="5"/>
      <c r="N629" s="5"/>
      <c r="O629" s="5"/>
      <c r="P629" s="5"/>
      <c r="Q629" s="5"/>
      <c r="R629" s="5"/>
      <c r="S629" s="5"/>
      <c r="T629" s="5"/>
    </row>
    <row r="630" spans="1:20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36"/>
      <c r="L630" s="5"/>
      <c r="M630" s="5"/>
      <c r="N630" s="5"/>
      <c r="O630" s="5"/>
      <c r="P630" s="5"/>
      <c r="Q630" s="5"/>
      <c r="R630" s="5"/>
      <c r="S630" s="5"/>
      <c r="T630" s="5"/>
    </row>
    <row r="631" spans="1:20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36"/>
      <c r="L631" s="5"/>
      <c r="M631" s="5"/>
      <c r="N631" s="5"/>
      <c r="O631" s="5"/>
      <c r="P631" s="5"/>
      <c r="Q631" s="5"/>
      <c r="R631" s="5"/>
      <c r="S631" s="5"/>
      <c r="T631" s="5"/>
    </row>
    <row r="632" spans="1:20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36"/>
      <c r="L632" s="5"/>
      <c r="M632" s="5"/>
      <c r="N632" s="5"/>
      <c r="O632" s="5"/>
      <c r="P632" s="5"/>
      <c r="Q632" s="5"/>
      <c r="R632" s="5"/>
      <c r="S632" s="5"/>
      <c r="T632" s="5"/>
    </row>
    <row r="633" spans="1:20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36"/>
      <c r="L633" s="5"/>
      <c r="M633" s="5"/>
      <c r="N633" s="5"/>
      <c r="O633" s="5"/>
      <c r="P633" s="5"/>
      <c r="Q633" s="5"/>
      <c r="R633" s="5"/>
      <c r="S633" s="5"/>
      <c r="T633" s="5"/>
    </row>
    <row r="634" spans="1:20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36"/>
      <c r="L634" s="5"/>
      <c r="M634" s="5"/>
      <c r="N634" s="5"/>
      <c r="O634" s="5"/>
      <c r="P634" s="5"/>
      <c r="Q634" s="5"/>
      <c r="R634" s="5"/>
      <c r="S634" s="5"/>
      <c r="T634" s="5"/>
    </row>
    <row r="635" spans="1:20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36"/>
      <c r="L635" s="5"/>
      <c r="M635" s="5"/>
      <c r="N635" s="5"/>
      <c r="O635" s="5"/>
      <c r="P635" s="5"/>
      <c r="Q635" s="5"/>
      <c r="R635" s="5"/>
      <c r="S635" s="5"/>
      <c r="T635" s="5"/>
    </row>
    <row r="636" spans="1:20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36"/>
      <c r="L636" s="5"/>
      <c r="M636" s="5"/>
      <c r="N636" s="5"/>
      <c r="O636" s="5"/>
      <c r="P636" s="5"/>
      <c r="Q636" s="5"/>
      <c r="R636" s="5"/>
      <c r="S636" s="5"/>
      <c r="T636" s="5"/>
    </row>
    <row r="637" spans="1:20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36"/>
      <c r="L637" s="5"/>
      <c r="M637" s="5"/>
      <c r="N637" s="5"/>
      <c r="O637" s="5"/>
      <c r="P637" s="5"/>
      <c r="Q637" s="5"/>
      <c r="R637" s="5"/>
      <c r="S637" s="5"/>
      <c r="T637" s="5"/>
    </row>
    <row r="638" spans="1:20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36"/>
      <c r="L638" s="5"/>
      <c r="M638" s="5"/>
      <c r="N638" s="5"/>
      <c r="O638" s="5"/>
      <c r="P638" s="5"/>
      <c r="Q638" s="5"/>
      <c r="R638" s="5"/>
      <c r="S638" s="5"/>
      <c r="T638" s="5"/>
    </row>
    <row r="639" spans="1:20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36"/>
      <c r="L639" s="5"/>
      <c r="M639" s="5"/>
      <c r="N639" s="5"/>
      <c r="O639" s="5"/>
      <c r="P639" s="5"/>
      <c r="Q639" s="5"/>
      <c r="R639" s="5"/>
      <c r="S639" s="5"/>
      <c r="T639" s="5"/>
    </row>
    <row r="640" spans="1:20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36"/>
      <c r="L640" s="5"/>
      <c r="M640" s="5"/>
      <c r="N640" s="5"/>
      <c r="O640" s="5"/>
      <c r="P640" s="5"/>
      <c r="Q640" s="5"/>
      <c r="R640" s="5"/>
      <c r="S640" s="5"/>
      <c r="T640" s="5"/>
    </row>
    <row r="641" spans="1:20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36"/>
      <c r="L641" s="5"/>
      <c r="M641" s="5"/>
      <c r="N641" s="5"/>
      <c r="O641" s="5"/>
      <c r="P641" s="5"/>
      <c r="Q641" s="5"/>
      <c r="R641" s="5"/>
      <c r="S641" s="5"/>
      <c r="T641" s="5"/>
    </row>
    <row r="642" spans="1:20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36"/>
      <c r="L642" s="5"/>
      <c r="M642" s="5"/>
      <c r="N642" s="5"/>
      <c r="O642" s="5"/>
      <c r="P642" s="5"/>
      <c r="Q642" s="5"/>
      <c r="R642" s="5"/>
      <c r="S642" s="5"/>
      <c r="T642" s="5"/>
    </row>
    <row r="643" spans="1:20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36"/>
      <c r="L643" s="5"/>
      <c r="M643" s="5"/>
      <c r="N643" s="5"/>
      <c r="O643" s="5"/>
      <c r="P643" s="5"/>
      <c r="Q643" s="5"/>
      <c r="R643" s="5"/>
      <c r="S643" s="5"/>
      <c r="T643" s="5"/>
    </row>
    <row r="644" spans="1:20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36"/>
      <c r="L644" s="5"/>
      <c r="M644" s="5"/>
      <c r="N644" s="5"/>
      <c r="O644" s="5"/>
      <c r="P644" s="5"/>
      <c r="Q644" s="5"/>
      <c r="R644" s="5"/>
      <c r="S644" s="5"/>
      <c r="T644" s="5"/>
    </row>
    <row r="645" spans="1:20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36"/>
      <c r="L645" s="5"/>
      <c r="M645" s="5"/>
      <c r="N645" s="5"/>
      <c r="O645" s="5"/>
      <c r="P645" s="5"/>
      <c r="Q645" s="5"/>
      <c r="R645" s="5"/>
      <c r="S645" s="5"/>
      <c r="T645" s="5"/>
    </row>
    <row r="646" spans="1:20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36"/>
      <c r="L646" s="5"/>
      <c r="M646" s="5"/>
      <c r="N646" s="5"/>
      <c r="O646" s="5"/>
      <c r="P646" s="5"/>
      <c r="Q646" s="5"/>
      <c r="R646" s="5"/>
      <c r="S646" s="5"/>
      <c r="T646" s="5"/>
    </row>
    <row r="647" spans="1:20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36"/>
      <c r="L647" s="5"/>
      <c r="M647" s="5"/>
      <c r="N647" s="5"/>
      <c r="O647" s="5"/>
      <c r="P647" s="5"/>
      <c r="Q647" s="5"/>
      <c r="R647" s="5"/>
      <c r="S647" s="5"/>
      <c r="T647" s="5"/>
    </row>
    <row r="648" spans="1:20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36"/>
      <c r="L648" s="5"/>
      <c r="M648" s="5"/>
      <c r="N648" s="5"/>
      <c r="O648" s="5"/>
      <c r="P648" s="5"/>
      <c r="Q648" s="5"/>
      <c r="R648" s="5"/>
      <c r="S648" s="5"/>
      <c r="T648" s="5"/>
    </row>
    <row r="649" spans="1:20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36"/>
      <c r="L649" s="5"/>
      <c r="M649" s="5"/>
      <c r="N649" s="5"/>
      <c r="O649" s="5"/>
      <c r="P649" s="5"/>
      <c r="Q649" s="5"/>
      <c r="R649" s="5"/>
      <c r="S649" s="5"/>
      <c r="T649" s="5"/>
    </row>
    <row r="650" spans="1:20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36"/>
      <c r="L650" s="5"/>
      <c r="M650" s="5"/>
      <c r="N650" s="5"/>
      <c r="O650" s="5"/>
      <c r="P650" s="5"/>
      <c r="Q650" s="5"/>
      <c r="R650" s="5"/>
      <c r="S650" s="5"/>
      <c r="T650" s="5"/>
    </row>
    <row r="651" spans="1:20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36"/>
      <c r="L651" s="5"/>
      <c r="M651" s="5"/>
      <c r="N651" s="5"/>
      <c r="O651" s="5"/>
      <c r="P651" s="5"/>
      <c r="Q651" s="5"/>
      <c r="R651" s="5"/>
      <c r="S651" s="5"/>
      <c r="T651" s="5"/>
    </row>
    <row r="652" spans="1:20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36"/>
      <c r="L652" s="5"/>
      <c r="M652" s="5"/>
      <c r="N652" s="5"/>
      <c r="O652" s="5"/>
      <c r="P652" s="5"/>
      <c r="Q652" s="5"/>
      <c r="R652" s="5"/>
      <c r="S652" s="5"/>
      <c r="T652" s="5"/>
    </row>
    <row r="653" spans="1:20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36"/>
      <c r="L653" s="5"/>
      <c r="M653" s="5"/>
      <c r="N653" s="5"/>
      <c r="O653" s="5"/>
      <c r="P653" s="5"/>
      <c r="Q653" s="5"/>
      <c r="R653" s="5"/>
      <c r="S653" s="5"/>
      <c r="T653" s="5"/>
    </row>
    <row r="654" spans="1:20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36"/>
      <c r="L654" s="5"/>
      <c r="M654" s="5"/>
      <c r="N654" s="5"/>
      <c r="O654" s="5"/>
      <c r="P654" s="5"/>
      <c r="Q654" s="5"/>
      <c r="R654" s="5"/>
      <c r="S654" s="5"/>
      <c r="T654" s="5"/>
    </row>
    <row r="655" spans="1:20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36"/>
      <c r="L655" s="5"/>
      <c r="M655" s="5"/>
      <c r="N655" s="5"/>
      <c r="O655" s="5"/>
      <c r="P655" s="5"/>
      <c r="Q655" s="5"/>
      <c r="R655" s="5"/>
      <c r="S655" s="5"/>
      <c r="T655" s="5"/>
    </row>
    <row r="656" spans="1:20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36"/>
      <c r="L656" s="5"/>
      <c r="M656" s="5"/>
      <c r="N656" s="5"/>
      <c r="O656" s="5"/>
      <c r="P656" s="5"/>
      <c r="Q656" s="5"/>
      <c r="R656" s="5"/>
      <c r="S656" s="5"/>
      <c r="T656" s="5"/>
    </row>
    <row r="657" spans="1:20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36"/>
      <c r="L657" s="5"/>
      <c r="M657" s="5"/>
      <c r="N657" s="5"/>
      <c r="O657" s="5"/>
      <c r="P657" s="5"/>
      <c r="Q657" s="5"/>
      <c r="R657" s="5"/>
      <c r="S657" s="5"/>
      <c r="T657" s="5"/>
    </row>
    <row r="658" spans="1:20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36"/>
      <c r="L658" s="5"/>
      <c r="M658" s="5"/>
      <c r="N658" s="5"/>
      <c r="O658" s="5"/>
      <c r="P658" s="5"/>
      <c r="Q658" s="5"/>
      <c r="R658" s="5"/>
      <c r="S658" s="5"/>
      <c r="T658" s="5"/>
    </row>
    <row r="659" spans="1:20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36"/>
      <c r="L659" s="5"/>
      <c r="M659" s="5"/>
      <c r="N659" s="5"/>
      <c r="O659" s="5"/>
      <c r="P659" s="5"/>
      <c r="Q659" s="5"/>
      <c r="R659" s="5"/>
      <c r="S659" s="5"/>
      <c r="T659" s="5"/>
    </row>
    <row r="660" spans="1:20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36"/>
      <c r="L660" s="5"/>
      <c r="M660" s="5"/>
      <c r="N660" s="5"/>
      <c r="O660" s="5"/>
      <c r="P660" s="5"/>
      <c r="Q660" s="5"/>
      <c r="R660" s="5"/>
      <c r="S660" s="5"/>
      <c r="T660" s="5"/>
    </row>
    <row r="661" spans="1:20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36"/>
      <c r="L661" s="5"/>
      <c r="M661" s="5"/>
      <c r="N661" s="5"/>
      <c r="O661" s="5"/>
      <c r="P661" s="5"/>
      <c r="Q661" s="5"/>
      <c r="R661" s="5"/>
      <c r="S661" s="5"/>
      <c r="T661" s="5"/>
    </row>
    <row r="662" spans="1:20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36"/>
      <c r="L662" s="5"/>
      <c r="M662" s="5"/>
      <c r="N662" s="5"/>
      <c r="O662" s="5"/>
      <c r="P662" s="5"/>
      <c r="Q662" s="5"/>
      <c r="R662" s="5"/>
      <c r="S662" s="5"/>
      <c r="T662" s="5"/>
    </row>
    <row r="663" spans="1:20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36"/>
      <c r="L663" s="5"/>
      <c r="M663" s="5"/>
      <c r="N663" s="5"/>
      <c r="O663" s="5"/>
      <c r="P663" s="5"/>
      <c r="Q663" s="5"/>
      <c r="R663" s="5"/>
      <c r="S663" s="5"/>
      <c r="T663" s="5"/>
    </row>
    <row r="664" spans="1:20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36"/>
      <c r="L664" s="5"/>
      <c r="M664" s="5"/>
      <c r="N664" s="5"/>
      <c r="O664" s="5"/>
      <c r="P664" s="5"/>
      <c r="Q664" s="5"/>
      <c r="R664" s="5"/>
      <c r="S664" s="5"/>
      <c r="T664" s="5"/>
    </row>
    <row r="665" spans="1:20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36"/>
      <c r="L665" s="5"/>
      <c r="M665" s="5"/>
      <c r="N665" s="5"/>
      <c r="O665" s="5"/>
      <c r="P665" s="5"/>
      <c r="Q665" s="5"/>
      <c r="R665" s="5"/>
      <c r="S665" s="5"/>
      <c r="T665" s="5"/>
    </row>
    <row r="666" spans="1:20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36"/>
      <c r="L666" s="5"/>
      <c r="M666" s="5"/>
      <c r="N666" s="5"/>
      <c r="O666" s="5"/>
      <c r="P666" s="5"/>
      <c r="Q666" s="5"/>
      <c r="R666" s="5"/>
      <c r="S666" s="5"/>
      <c r="T666" s="5"/>
    </row>
    <row r="667" spans="1:20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36"/>
      <c r="L667" s="5"/>
      <c r="M667" s="5"/>
      <c r="N667" s="5"/>
      <c r="O667" s="5"/>
      <c r="P667" s="5"/>
      <c r="Q667" s="5"/>
      <c r="R667" s="5"/>
      <c r="S667" s="5"/>
      <c r="T667" s="5"/>
    </row>
    <row r="668" spans="1:20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36"/>
      <c r="L668" s="5"/>
      <c r="M668" s="5"/>
      <c r="N668" s="5"/>
      <c r="O668" s="5"/>
      <c r="P668" s="5"/>
      <c r="Q668" s="5"/>
      <c r="R668" s="5"/>
      <c r="S668" s="5"/>
      <c r="T668" s="5"/>
    </row>
    <row r="669" spans="1:20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36"/>
      <c r="L669" s="5"/>
      <c r="M669" s="5"/>
      <c r="N669" s="5"/>
      <c r="O669" s="5"/>
      <c r="P669" s="5"/>
      <c r="Q669" s="5"/>
      <c r="R669" s="5"/>
      <c r="S669" s="5"/>
      <c r="T669" s="5"/>
    </row>
    <row r="670" spans="1:20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36"/>
      <c r="L670" s="5"/>
      <c r="M670" s="5"/>
      <c r="N670" s="5"/>
      <c r="O670" s="5"/>
      <c r="P670" s="5"/>
      <c r="Q670" s="5"/>
      <c r="R670" s="5"/>
      <c r="S670" s="5"/>
      <c r="T670" s="5"/>
    </row>
    <row r="671" spans="1:20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36"/>
      <c r="L671" s="5"/>
      <c r="M671" s="5"/>
      <c r="N671" s="5"/>
      <c r="O671" s="5"/>
      <c r="P671" s="5"/>
      <c r="Q671" s="5"/>
      <c r="R671" s="5"/>
      <c r="S671" s="5"/>
      <c r="T671" s="5"/>
    </row>
    <row r="672" spans="1:20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36"/>
      <c r="L672" s="5"/>
      <c r="M672" s="5"/>
      <c r="N672" s="5"/>
      <c r="O672" s="5"/>
      <c r="P672" s="5"/>
      <c r="Q672" s="5"/>
      <c r="R672" s="5"/>
      <c r="S672" s="5"/>
      <c r="T672" s="5"/>
    </row>
    <row r="673" spans="1:20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36"/>
      <c r="L673" s="5"/>
      <c r="M673" s="5"/>
      <c r="N673" s="5"/>
      <c r="O673" s="5"/>
      <c r="P673" s="5"/>
      <c r="Q673" s="5"/>
      <c r="R673" s="5"/>
      <c r="S673" s="5"/>
      <c r="T673" s="5"/>
    </row>
    <row r="674" spans="1:20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36"/>
      <c r="L674" s="5"/>
      <c r="M674" s="5"/>
      <c r="N674" s="5"/>
      <c r="O674" s="5"/>
      <c r="P674" s="5"/>
      <c r="Q674" s="5"/>
      <c r="R674" s="5"/>
      <c r="S674" s="5"/>
      <c r="T674" s="5"/>
    </row>
    <row r="675" spans="1:20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36"/>
      <c r="L675" s="5"/>
      <c r="M675" s="5"/>
      <c r="N675" s="5"/>
      <c r="O675" s="5"/>
      <c r="P675" s="5"/>
      <c r="Q675" s="5"/>
      <c r="R675" s="5"/>
      <c r="S675" s="5"/>
      <c r="T675" s="5"/>
    </row>
    <row r="676" spans="1:20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36"/>
      <c r="L676" s="5"/>
      <c r="M676" s="5"/>
      <c r="N676" s="5"/>
      <c r="O676" s="5"/>
      <c r="P676" s="5"/>
      <c r="Q676" s="5"/>
      <c r="R676" s="5"/>
      <c r="S676" s="5"/>
      <c r="T676" s="5"/>
    </row>
    <row r="677" spans="1:20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36"/>
      <c r="L677" s="5"/>
      <c r="M677" s="5"/>
      <c r="N677" s="5"/>
      <c r="O677" s="5"/>
      <c r="P677" s="5"/>
      <c r="Q677" s="5"/>
      <c r="R677" s="5"/>
      <c r="S677" s="5"/>
      <c r="T677" s="5"/>
    </row>
    <row r="678" spans="1:20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36"/>
      <c r="L678" s="5"/>
      <c r="M678" s="5"/>
      <c r="N678" s="5"/>
      <c r="O678" s="5"/>
      <c r="P678" s="5"/>
      <c r="Q678" s="5"/>
      <c r="R678" s="5"/>
      <c r="S678" s="5"/>
      <c r="T678" s="5"/>
    </row>
    <row r="679" spans="1:20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36"/>
      <c r="L679" s="5"/>
      <c r="M679" s="5"/>
      <c r="N679" s="5"/>
      <c r="O679" s="5"/>
      <c r="P679" s="5"/>
      <c r="Q679" s="5"/>
      <c r="R679" s="5"/>
      <c r="S679" s="5"/>
      <c r="T679" s="5"/>
    </row>
    <row r="680" spans="1:20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36"/>
      <c r="L680" s="5"/>
      <c r="M680" s="5"/>
      <c r="N680" s="5"/>
      <c r="O680" s="5"/>
      <c r="P680" s="5"/>
      <c r="Q680" s="5"/>
      <c r="R680" s="5"/>
      <c r="S680" s="5"/>
      <c r="T680" s="5"/>
    </row>
    <row r="681" spans="1:20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36"/>
      <c r="L681" s="5"/>
      <c r="M681" s="5"/>
      <c r="N681" s="5"/>
      <c r="O681" s="5"/>
      <c r="P681" s="5"/>
      <c r="Q681" s="5"/>
      <c r="R681" s="5"/>
      <c r="S681" s="5"/>
      <c r="T681" s="5"/>
    </row>
    <row r="682" spans="1:20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36"/>
      <c r="L682" s="5"/>
      <c r="M682" s="5"/>
      <c r="N682" s="5"/>
      <c r="O682" s="5"/>
      <c r="P682" s="5"/>
      <c r="Q682" s="5"/>
      <c r="R682" s="5"/>
      <c r="S682" s="5"/>
      <c r="T682" s="5"/>
    </row>
    <row r="683" spans="1:20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36"/>
      <c r="L683" s="5"/>
      <c r="M683" s="5"/>
      <c r="N683" s="5"/>
      <c r="O683" s="5"/>
      <c r="P683" s="5"/>
      <c r="Q683" s="5"/>
      <c r="R683" s="5"/>
      <c r="S683" s="5"/>
      <c r="T683" s="5"/>
    </row>
    <row r="684" spans="1:20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36"/>
      <c r="L684" s="5"/>
      <c r="M684" s="5"/>
      <c r="N684" s="5"/>
      <c r="O684" s="5"/>
      <c r="P684" s="5"/>
      <c r="Q684" s="5"/>
      <c r="R684" s="5"/>
      <c r="S684" s="5"/>
      <c r="T684" s="5"/>
    </row>
    <row r="685" spans="1:20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36"/>
      <c r="L685" s="5"/>
      <c r="M685" s="5"/>
      <c r="N685" s="5"/>
      <c r="O685" s="5"/>
      <c r="P685" s="5"/>
      <c r="Q685" s="5"/>
      <c r="R685" s="5"/>
      <c r="S685" s="5"/>
      <c r="T685" s="5"/>
    </row>
    <row r="686" spans="1:20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36"/>
      <c r="L686" s="5"/>
      <c r="M686" s="5"/>
      <c r="N686" s="5"/>
      <c r="O686" s="5"/>
      <c r="P686" s="5"/>
      <c r="Q686" s="5"/>
      <c r="R686" s="5"/>
      <c r="S686" s="5"/>
      <c r="T686" s="5"/>
    </row>
    <row r="687" spans="1:20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36"/>
      <c r="L687" s="5"/>
      <c r="M687" s="5"/>
      <c r="N687" s="5"/>
      <c r="O687" s="5"/>
      <c r="P687" s="5"/>
      <c r="Q687" s="5"/>
      <c r="R687" s="5"/>
      <c r="S687" s="5"/>
      <c r="T687" s="5"/>
    </row>
    <row r="688" spans="1:20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36"/>
      <c r="L688" s="5"/>
      <c r="M688" s="5"/>
      <c r="N688" s="5"/>
      <c r="O688" s="5"/>
      <c r="P688" s="5"/>
      <c r="Q688" s="5"/>
      <c r="R688" s="5"/>
      <c r="S688" s="5"/>
      <c r="T688" s="5"/>
    </row>
    <row r="689" spans="1:20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36"/>
      <c r="L689" s="5"/>
      <c r="M689" s="5"/>
      <c r="N689" s="5"/>
      <c r="O689" s="5"/>
      <c r="P689" s="5"/>
      <c r="Q689" s="5"/>
      <c r="R689" s="5"/>
      <c r="S689" s="5"/>
      <c r="T689" s="5"/>
    </row>
    <row r="690" spans="1:20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36"/>
      <c r="L690" s="5"/>
      <c r="M690" s="5"/>
      <c r="N690" s="5"/>
      <c r="O690" s="5"/>
      <c r="P690" s="5"/>
      <c r="Q690" s="5"/>
      <c r="R690" s="5"/>
      <c r="S690" s="5"/>
      <c r="T690" s="5"/>
    </row>
    <row r="691" spans="1:20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36"/>
      <c r="L691" s="5"/>
      <c r="M691" s="5"/>
      <c r="N691" s="5"/>
      <c r="O691" s="5"/>
      <c r="P691" s="5"/>
      <c r="Q691" s="5"/>
      <c r="R691" s="5"/>
      <c r="S691" s="5"/>
      <c r="T691" s="5"/>
    </row>
    <row r="692" spans="1:20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36"/>
      <c r="L692" s="5"/>
      <c r="M692" s="5"/>
      <c r="N692" s="5"/>
      <c r="O692" s="5"/>
      <c r="P692" s="5"/>
      <c r="Q692" s="5"/>
      <c r="R692" s="5"/>
      <c r="S692" s="5"/>
      <c r="T692" s="5"/>
    </row>
    <row r="693" spans="1:20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36"/>
      <c r="L693" s="5"/>
      <c r="M693" s="5"/>
      <c r="N693" s="5"/>
      <c r="O693" s="5"/>
      <c r="P693" s="5"/>
      <c r="Q693" s="5"/>
      <c r="R693" s="5"/>
      <c r="S693" s="5"/>
      <c r="T693" s="5"/>
    </row>
    <row r="694" spans="1:20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36"/>
      <c r="L694" s="5"/>
      <c r="M694" s="5"/>
      <c r="N694" s="5"/>
      <c r="O694" s="5"/>
      <c r="P694" s="5"/>
      <c r="Q694" s="5"/>
      <c r="R694" s="5"/>
      <c r="S694" s="5"/>
      <c r="T694" s="5"/>
    </row>
    <row r="695" spans="1:20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36"/>
      <c r="L695" s="5"/>
      <c r="M695" s="5"/>
      <c r="N695" s="5"/>
      <c r="O695" s="5"/>
      <c r="P695" s="5"/>
      <c r="Q695" s="5"/>
      <c r="R695" s="5"/>
      <c r="S695" s="5"/>
      <c r="T695" s="5"/>
    </row>
    <row r="696" spans="1:20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36"/>
      <c r="L696" s="5"/>
      <c r="M696" s="5"/>
      <c r="N696" s="5"/>
      <c r="O696" s="5"/>
      <c r="P696" s="5"/>
      <c r="Q696" s="5"/>
      <c r="R696" s="5"/>
      <c r="S696" s="5"/>
      <c r="T696" s="5"/>
    </row>
    <row r="697" spans="1:20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36"/>
      <c r="L697" s="5"/>
      <c r="M697" s="5"/>
      <c r="N697" s="5"/>
      <c r="O697" s="5"/>
      <c r="P697" s="5"/>
      <c r="Q697" s="5"/>
      <c r="R697" s="5"/>
      <c r="S697" s="5"/>
      <c r="T697" s="5"/>
    </row>
    <row r="698" spans="1:20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36"/>
      <c r="L698" s="5"/>
      <c r="M698" s="5"/>
      <c r="N698" s="5"/>
      <c r="O698" s="5"/>
      <c r="P698" s="5"/>
      <c r="Q698" s="5"/>
      <c r="R698" s="5"/>
      <c r="S698" s="5"/>
      <c r="T698" s="5"/>
    </row>
    <row r="699" spans="1:20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36"/>
      <c r="L699" s="5"/>
      <c r="M699" s="5"/>
      <c r="N699" s="5"/>
      <c r="O699" s="5"/>
      <c r="P699" s="5"/>
      <c r="Q699" s="5"/>
      <c r="R699" s="5"/>
      <c r="S699" s="5"/>
      <c r="T699" s="5"/>
    </row>
    <row r="700" spans="1:20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36"/>
      <c r="L700" s="5"/>
      <c r="M700" s="5"/>
      <c r="N700" s="5"/>
      <c r="O700" s="5"/>
      <c r="P700" s="5"/>
      <c r="Q700" s="5"/>
      <c r="R700" s="5"/>
      <c r="S700" s="5"/>
      <c r="T700" s="5"/>
    </row>
    <row r="701" spans="1:20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36"/>
      <c r="L701" s="5"/>
      <c r="M701" s="5"/>
      <c r="N701" s="5"/>
      <c r="O701" s="5"/>
      <c r="P701" s="5"/>
      <c r="Q701" s="5"/>
      <c r="R701" s="5"/>
      <c r="S701" s="5"/>
      <c r="T701" s="5"/>
    </row>
    <row r="702" spans="1:20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36"/>
      <c r="L702" s="5"/>
      <c r="M702" s="5"/>
      <c r="N702" s="5"/>
      <c r="O702" s="5"/>
      <c r="P702" s="5"/>
      <c r="Q702" s="5"/>
      <c r="R702" s="5"/>
      <c r="S702" s="5"/>
      <c r="T702" s="5"/>
    </row>
    <row r="703" spans="1:20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36"/>
      <c r="L703" s="5"/>
      <c r="M703" s="5"/>
      <c r="N703" s="5"/>
      <c r="O703" s="5"/>
      <c r="P703" s="5"/>
      <c r="Q703" s="5"/>
      <c r="R703" s="5"/>
      <c r="S703" s="5"/>
      <c r="T703" s="5"/>
    </row>
    <row r="704" spans="1:20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36"/>
      <c r="L704" s="5"/>
      <c r="M704" s="5"/>
      <c r="N704" s="5"/>
      <c r="O704" s="5"/>
      <c r="P704" s="5"/>
      <c r="Q704" s="5"/>
      <c r="R704" s="5"/>
      <c r="S704" s="5"/>
      <c r="T704" s="5"/>
    </row>
    <row r="705" spans="1:20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36"/>
      <c r="L705" s="5"/>
      <c r="M705" s="5"/>
      <c r="N705" s="5"/>
      <c r="O705" s="5"/>
      <c r="P705" s="5"/>
      <c r="Q705" s="5"/>
      <c r="R705" s="5"/>
      <c r="S705" s="5"/>
      <c r="T705" s="5"/>
    </row>
    <row r="706" spans="1:20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36"/>
      <c r="L706" s="5"/>
      <c r="M706" s="5"/>
      <c r="N706" s="5"/>
      <c r="O706" s="5"/>
      <c r="P706" s="5"/>
      <c r="Q706" s="5"/>
      <c r="R706" s="5"/>
      <c r="S706" s="5"/>
      <c r="T706" s="5"/>
    </row>
    <row r="707" spans="1:20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36"/>
      <c r="L707" s="5"/>
      <c r="M707" s="5"/>
      <c r="N707" s="5"/>
      <c r="O707" s="5"/>
      <c r="P707" s="5"/>
      <c r="Q707" s="5"/>
      <c r="R707" s="5"/>
      <c r="S707" s="5"/>
      <c r="T707" s="5"/>
    </row>
    <row r="708" spans="1:20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36"/>
      <c r="L708" s="5"/>
      <c r="M708" s="5"/>
      <c r="N708" s="5"/>
      <c r="O708" s="5"/>
      <c r="P708" s="5"/>
      <c r="Q708" s="5"/>
      <c r="R708" s="5"/>
      <c r="S708" s="5"/>
      <c r="T708" s="5"/>
    </row>
    <row r="709" spans="1:20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36"/>
      <c r="L709" s="5"/>
      <c r="M709" s="5"/>
      <c r="N709" s="5"/>
      <c r="O709" s="5"/>
      <c r="P709" s="5"/>
      <c r="Q709" s="5"/>
      <c r="R709" s="5"/>
      <c r="S709" s="5"/>
      <c r="T709" s="5"/>
    </row>
    <row r="710" spans="1:20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36"/>
      <c r="L710" s="5"/>
      <c r="M710" s="5"/>
      <c r="N710" s="5"/>
      <c r="O710" s="5"/>
      <c r="P710" s="5"/>
      <c r="Q710" s="5"/>
      <c r="R710" s="5"/>
      <c r="S710" s="5"/>
      <c r="T710" s="5"/>
    </row>
    <row r="711" spans="1:20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36"/>
      <c r="L711" s="5"/>
      <c r="M711" s="5"/>
      <c r="N711" s="5"/>
      <c r="O711" s="5"/>
      <c r="P711" s="5"/>
      <c r="Q711" s="5"/>
      <c r="R711" s="5"/>
      <c r="S711" s="5"/>
      <c r="T711" s="5"/>
    </row>
    <row r="712" spans="1:20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36"/>
      <c r="L712" s="5"/>
      <c r="M712" s="5"/>
      <c r="N712" s="5"/>
      <c r="O712" s="5"/>
      <c r="P712" s="5"/>
      <c r="Q712" s="5"/>
      <c r="R712" s="5"/>
      <c r="S712" s="5"/>
      <c r="T712" s="5"/>
    </row>
    <row r="713" spans="1:20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36"/>
      <c r="L713" s="5"/>
      <c r="M713" s="5"/>
      <c r="N713" s="5"/>
      <c r="O713" s="5"/>
      <c r="P713" s="5"/>
      <c r="Q713" s="5"/>
      <c r="R713" s="5"/>
      <c r="S713" s="5"/>
      <c r="T713" s="5"/>
    </row>
    <row r="714" spans="1:20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36"/>
      <c r="L714" s="5"/>
      <c r="M714" s="5"/>
      <c r="N714" s="5"/>
      <c r="O714" s="5"/>
      <c r="P714" s="5"/>
      <c r="Q714" s="5"/>
      <c r="R714" s="5"/>
      <c r="S714" s="5"/>
      <c r="T714" s="5"/>
    </row>
    <row r="715" spans="1:20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36"/>
      <c r="L715" s="5"/>
      <c r="M715" s="5"/>
      <c r="N715" s="5"/>
      <c r="O715" s="5"/>
      <c r="P715" s="5"/>
      <c r="Q715" s="5"/>
      <c r="R715" s="5"/>
      <c r="S715" s="5"/>
      <c r="T715" s="5"/>
    </row>
    <row r="716" spans="1:20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36"/>
      <c r="L716" s="5"/>
      <c r="M716" s="5"/>
      <c r="N716" s="5"/>
      <c r="O716" s="5"/>
      <c r="P716" s="5"/>
      <c r="Q716" s="5"/>
      <c r="R716" s="5"/>
      <c r="S716" s="5"/>
      <c r="T716" s="5"/>
    </row>
    <row r="717" spans="1:20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36"/>
      <c r="L717" s="5"/>
      <c r="M717" s="5"/>
      <c r="N717" s="5"/>
      <c r="O717" s="5"/>
      <c r="P717" s="5"/>
      <c r="Q717" s="5"/>
      <c r="R717" s="5"/>
      <c r="S717" s="5"/>
      <c r="T717" s="5"/>
    </row>
    <row r="718" spans="1:20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36"/>
      <c r="L718" s="5"/>
      <c r="M718" s="5"/>
      <c r="N718" s="5"/>
      <c r="O718" s="5"/>
      <c r="P718" s="5"/>
      <c r="Q718" s="5"/>
      <c r="R718" s="5"/>
      <c r="S718" s="5"/>
      <c r="T718" s="5"/>
    </row>
    <row r="719" spans="1:20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36"/>
      <c r="L719" s="5"/>
      <c r="M719" s="5"/>
      <c r="N719" s="5"/>
      <c r="O719" s="5"/>
      <c r="P719" s="5"/>
      <c r="Q719" s="5"/>
      <c r="R719" s="5"/>
      <c r="S719" s="5"/>
      <c r="T719" s="5"/>
    </row>
    <row r="720" spans="1:20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36"/>
      <c r="L720" s="5"/>
      <c r="M720" s="5"/>
      <c r="N720" s="5"/>
      <c r="O720" s="5"/>
      <c r="P720" s="5"/>
      <c r="Q720" s="5"/>
      <c r="R720" s="5"/>
      <c r="S720" s="5"/>
      <c r="T720" s="5"/>
    </row>
    <row r="721" spans="1:20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36"/>
      <c r="L721" s="5"/>
      <c r="M721" s="5"/>
      <c r="N721" s="5"/>
      <c r="O721" s="5"/>
      <c r="P721" s="5"/>
      <c r="Q721" s="5"/>
      <c r="R721" s="5"/>
      <c r="S721" s="5"/>
      <c r="T721" s="5"/>
    </row>
    <row r="722" spans="1:20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36"/>
      <c r="L722" s="5"/>
      <c r="M722" s="5"/>
      <c r="N722" s="5"/>
      <c r="O722" s="5"/>
      <c r="P722" s="5"/>
      <c r="Q722" s="5"/>
      <c r="R722" s="5"/>
      <c r="S722" s="5"/>
      <c r="T722" s="5"/>
    </row>
    <row r="723" spans="1:20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36"/>
      <c r="L723" s="5"/>
      <c r="M723" s="5"/>
      <c r="N723" s="5"/>
      <c r="O723" s="5"/>
      <c r="P723" s="5"/>
      <c r="Q723" s="5"/>
      <c r="R723" s="5"/>
      <c r="S723" s="5"/>
      <c r="T723" s="5"/>
    </row>
    <row r="724" spans="1:20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36"/>
      <c r="L724" s="5"/>
      <c r="M724" s="5"/>
      <c r="N724" s="5"/>
      <c r="O724" s="5"/>
      <c r="P724" s="5"/>
      <c r="Q724" s="5"/>
      <c r="R724" s="5"/>
      <c r="S724" s="5"/>
      <c r="T724" s="5"/>
    </row>
    <row r="725" spans="1:20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36"/>
      <c r="L725" s="5"/>
      <c r="M725" s="5"/>
      <c r="N725" s="5"/>
      <c r="O725" s="5"/>
      <c r="P725" s="5"/>
      <c r="Q725" s="5"/>
      <c r="R725" s="5"/>
      <c r="S725" s="5"/>
      <c r="T725" s="5"/>
    </row>
    <row r="726" spans="1:20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36"/>
      <c r="L726" s="5"/>
      <c r="M726" s="5"/>
      <c r="N726" s="5"/>
      <c r="O726" s="5"/>
      <c r="P726" s="5"/>
      <c r="Q726" s="5"/>
      <c r="R726" s="5"/>
      <c r="S726" s="5"/>
      <c r="T726" s="5"/>
    </row>
    <row r="727" spans="1:20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36"/>
      <c r="L727" s="5"/>
      <c r="M727" s="5"/>
      <c r="N727" s="5"/>
      <c r="O727" s="5"/>
      <c r="P727" s="5"/>
      <c r="Q727" s="5"/>
      <c r="R727" s="5"/>
      <c r="S727" s="5"/>
      <c r="T727" s="5"/>
    </row>
    <row r="728" spans="1:20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36"/>
      <c r="L728" s="5"/>
      <c r="M728" s="5"/>
      <c r="N728" s="5"/>
      <c r="O728" s="5"/>
      <c r="P728" s="5"/>
      <c r="Q728" s="5"/>
      <c r="R728" s="5"/>
      <c r="S728" s="5"/>
      <c r="T728" s="5"/>
    </row>
    <row r="729" spans="1:20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36"/>
      <c r="L729" s="5"/>
      <c r="M729" s="5"/>
      <c r="N729" s="5"/>
      <c r="O729" s="5"/>
      <c r="P729" s="5"/>
      <c r="Q729" s="5"/>
      <c r="R729" s="5"/>
      <c r="S729" s="5"/>
      <c r="T729" s="5"/>
    </row>
    <row r="730" spans="1:20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36"/>
      <c r="L730" s="5"/>
      <c r="M730" s="5"/>
      <c r="N730" s="5"/>
      <c r="O730" s="5"/>
      <c r="P730" s="5"/>
      <c r="Q730" s="5"/>
      <c r="R730" s="5"/>
      <c r="S730" s="5"/>
      <c r="T730" s="5"/>
    </row>
    <row r="731" spans="1:20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36"/>
      <c r="L731" s="5"/>
      <c r="M731" s="5"/>
      <c r="N731" s="5"/>
      <c r="O731" s="5"/>
      <c r="P731" s="5"/>
      <c r="Q731" s="5"/>
      <c r="R731" s="5"/>
      <c r="S731" s="5"/>
      <c r="T731" s="5"/>
    </row>
    <row r="732" spans="1:20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36"/>
      <c r="L732" s="5"/>
      <c r="M732" s="5"/>
      <c r="N732" s="5"/>
      <c r="O732" s="5"/>
      <c r="P732" s="5"/>
      <c r="Q732" s="5"/>
      <c r="R732" s="5"/>
      <c r="S732" s="5"/>
      <c r="T732" s="5"/>
    </row>
    <row r="733" spans="1:20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36"/>
      <c r="L733" s="5"/>
      <c r="M733" s="5"/>
      <c r="N733" s="5"/>
      <c r="O733" s="5"/>
      <c r="P733" s="5"/>
      <c r="Q733" s="5"/>
      <c r="R733" s="5"/>
      <c r="S733" s="5"/>
      <c r="T733" s="5"/>
    </row>
    <row r="734" spans="1:20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36"/>
      <c r="L734" s="5"/>
      <c r="M734" s="5"/>
      <c r="N734" s="5"/>
      <c r="O734" s="5"/>
      <c r="P734" s="5"/>
      <c r="Q734" s="5"/>
      <c r="R734" s="5"/>
      <c r="S734" s="5"/>
      <c r="T734" s="5"/>
    </row>
    <row r="735" spans="1:20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36"/>
      <c r="L735" s="5"/>
      <c r="M735" s="5"/>
      <c r="N735" s="5"/>
      <c r="O735" s="5"/>
      <c r="P735" s="5"/>
      <c r="Q735" s="5"/>
      <c r="R735" s="5"/>
      <c r="S735" s="5"/>
      <c r="T735" s="5"/>
    </row>
    <row r="736" spans="1:20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36"/>
      <c r="L736" s="5"/>
      <c r="M736" s="5"/>
      <c r="N736" s="5"/>
      <c r="O736" s="5"/>
      <c r="P736" s="5"/>
      <c r="Q736" s="5"/>
      <c r="R736" s="5"/>
      <c r="S736" s="5"/>
      <c r="T736" s="5"/>
    </row>
    <row r="737" spans="1:20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36"/>
      <c r="L737" s="5"/>
      <c r="M737" s="5"/>
      <c r="N737" s="5"/>
      <c r="O737" s="5"/>
      <c r="P737" s="5"/>
      <c r="Q737" s="5"/>
      <c r="R737" s="5"/>
      <c r="S737" s="5"/>
      <c r="T737" s="5"/>
    </row>
    <row r="738" spans="1:20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36"/>
      <c r="L738" s="5"/>
      <c r="M738" s="5"/>
      <c r="N738" s="5"/>
      <c r="O738" s="5"/>
      <c r="P738" s="5"/>
      <c r="Q738" s="5"/>
      <c r="R738" s="5"/>
      <c r="S738" s="5"/>
      <c r="T738" s="5"/>
    </row>
    <row r="739" spans="1:20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36"/>
      <c r="L739" s="5"/>
      <c r="M739" s="5"/>
      <c r="N739" s="5"/>
      <c r="O739" s="5"/>
      <c r="P739" s="5"/>
      <c r="Q739" s="5"/>
      <c r="R739" s="5"/>
      <c r="S739" s="5"/>
      <c r="T739" s="5"/>
    </row>
    <row r="740" spans="1:20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36"/>
      <c r="L740" s="5"/>
      <c r="M740" s="5"/>
      <c r="N740" s="5"/>
      <c r="O740" s="5"/>
      <c r="P740" s="5"/>
      <c r="Q740" s="5"/>
      <c r="R740" s="5"/>
      <c r="S740" s="5"/>
      <c r="T740" s="5"/>
    </row>
    <row r="741" spans="1:20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36"/>
      <c r="L741" s="5"/>
      <c r="M741" s="5"/>
      <c r="N741" s="5"/>
      <c r="O741" s="5"/>
      <c r="P741" s="5"/>
      <c r="Q741" s="5"/>
      <c r="R741" s="5"/>
      <c r="S741" s="5"/>
      <c r="T741" s="5"/>
    </row>
    <row r="742" spans="1:20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36"/>
      <c r="L742" s="5"/>
      <c r="M742" s="5"/>
      <c r="N742" s="5"/>
      <c r="O742" s="5"/>
      <c r="P742" s="5"/>
      <c r="Q742" s="5"/>
      <c r="R742" s="5"/>
      <c r="S742" s="5"/>
      <c r="T742" s="5"/>
    </row>
    <row r="743" spans="1:20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36"/>
      <c r="L743" s="5"/>
      <c r="M743" s="5"/>
      <c r="N743" s="5"/>
      <c r="O743" s="5"/>
      <c r="P743" s="5"/>
      <c r="Q743" s="5"/>
      <c r="R743" s="5"/>
      <c r="S743" s="5"/>
      <c r="T743" s="5"/>
    </row>
    <row r="744" spans="1:20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36"/>
      <c r="L744" s="5"/>
      <c r="M744" s="5"/>
      <c r="N744" s="5"/>
      <c r="O744" s="5"/>
      <c r="P744" s="5"/>
      <c r="Q744" s="5"/>
      <c r="R744" s="5"/>
      <c r="S744" s="5"/>
      <c r="T744" s="5"/>
    </row>
    <row r="745" spans="1:20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36"/>
      <c r="L745" s="5"/>
      <c r="M745" s="5"/>
      <c r="N745" s="5"/>
      <c r="O745" s="5"/>
      <c r="P745" s="5"/>
      <c r="Q745" s="5"/>
      <c r="R745" s="5"/>
      <c r="S745" s="5"/>
      <c r="T745" s="5"/>
    </row>
    <row r="746" spans="1:20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36"/>
      <c r="L746" s="5"/>
      <c r="M746" s="5"/>
      <c r="N746" s="5"/>
      <c r="O746" s="5"/>
      <c r="P746" s="5"/>
      <c r="Q746" s="5"/>
      <c r="R746" s="5"/>
      <c r="S746" s="5"/>
      <c r="T746" s="5"/>
    </row>
    <row r="747" spans="1:20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36"/>
      <c r="L747" s="5"/>
      <c r="M747" s="5"/>
      <c r="N747" s="5"/>
      <c r="O747" s="5"/>
      <c r="P747" s="5"/>
      <c r="Q747" s="5"/>
      <c r="R747" s="5"/>
      <c r="S747" s="5"/>
      <c r="T747" s="5"/>
    </row>
    <row r="748" spans="1:20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36"/>
      <c r="L748" s="5"/>
      <c r="M748" s="5"/>
      <c r="N748" s="5"/>
      <c r="O748" s="5"/>
      <c r="P748" s="5"/>
      <c r="Q748" s="5"/>
      <c r="R748" s="5"/>
      <c r="S748" s="5"/>
      <c r="T748" s="5"/>
    </row>
    <row r="749" spans="1:20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36"/>
      <c r="L749" s="5"/>
      <c r="M749" s="5"/>
      <c r="N749" s="5"/>
      <c r="O749" s="5"/>
      <c r="P749" s="5"/>
      <c r="Q749" s="5"/>
      <c r="R749" s="5"/>
      <c r="S749" s="5"/>
      <c r="T749" s="5"/>
    </row>
    <row r="750" spans="1:20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36"/>
      <c r="L750" s="5"/>
      <c r="M750" s="5"/>
      <c r="N750" s="5"/>
      <c r="O750" s="5"/>
      <c r="P750" s="5"/>
      <c r="Q750" s="5"/>
      <c r="R750" s="5"/>
      <c r="S750" s="5"/>
      <c r="T750" s="5"/>
    </row>
    <row r="751" spans="1:20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36"/>
      <c r="L751" s="5"/>
      <c r="M751" s="5"/>
      <c r="N751" s="5"/>
      <c r="O751" s="5"/>
      <c r="P751" s="5"/>
      <c r="Q751" s="5"/>
      <c r="R751" s="5"/>
      <c r="S751" s="5"/>
      <c r="T751" s="5"/>
    </row>
    <row r="752" spans="1:20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36"/>
      <c r="L752" s="5"/>
      <c r="M752" s="5"/>
      <c r="N752" s="5"/>
      <c r="O752" s="5"/>
      <c r="P752" s="5"/>
      <c r="Q752" s="5"/>
      <c r="R752" s="5"/>
      <c r="S752" s="5"/>
      <c r="T752" s="5"/>
    </row>
    <row r="753" spans="1:20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36"/>
      <c r="L753" s="5"/>
      <c r="M753" s="5"/>
      <c r="N753" s="5"/>
      <c r="O753" s="5"/>
      <c r="P753" s="5"/>
      <c r="Q753" s="5"/>
      <c r="R753" s="5"/>
      <c r="S753" s="5"/>
      <c r="T753" s="5"/>
    </row>
    <row r="754" spans="1:20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36"/>
      <c r="L754" s="5"/>
      <c r="M754" s="5"/>
      <c r="N754" s="5"/>
      <c r="O754" s="5"/>
      <c r="P754" s="5"/>
      <c r="Q754" s="5"/>
      <c r="R754" s="5"/>
      <c r="S754" s="5"/>
      <c r="T754" s="5"/>
    </row>
    <row r="755" spans="1:20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36"/>
      <c r="L755" s="5"/>
      <c r="M755" s="5"/>
      <c r="N755" s="5"/>
      <c r="O755" s="5"/>
      <c r="P755" s="5"/>
      <c r="Q755" s="5"/>
      <c r="R755" s="5"/>
      <c r="S755" s="5"/>
      <c r="T755" s="5"/>
    </row>
    <row r="756" spans="1:20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36"/>
      <c r="L756" s="5"/>
      <c r="M756" s="5"/>
      <c r="N756" s="5"/>
      <c r="O756" s="5"/>
      <c r="P756" s="5"/>
      <c r="Q756" s="5"/>
      <c r="R756" s="5"/>
      <c r="S756" s="5"/>
      <c r="T756" s="5"/>
    </row>
    <row r="757" spans="1:20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36"/>
      <c r="L757" s="5"/>
      <c r="M757" s="5"/>
      <c r="N757" s="5"/>
      <c r="O757" s="5"/>
      <c r="P757" s="5"/>
      <c r="Q757" s="5"/>
      <c r="R757" s="5"/>
      <c r="S757" s="5"/>
      <c r="T757" s="5"/>
    </row>
    <row r="758" spans="1:20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36"/>
      <c r="L758" s="5"/>
      <c r="M758" s="5"/>
      <c r="N758" s="5"/>
      <c r="O758" s="5"/>
      <c r="P758" s="5"/>
      <c r="Q758" s="5"/>
      <c r="R758" s="5"/>
      <c r="S758" s="5"/>
      <c r="T758" s="5"/>
    </row>
    <row r="759" spans="1:20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36"/>
      <c r="L759" s="5"/>
      <c r="M759" s="5"/>
      <c r="N759" s="5"/>
      <c r="O759" s="5"/>
      <c r="P759" s="5"/>
      <c r="Q759" s="5"/>
      <c r="R759" s="5"/>
      <c r="S759" s="5"/>
      <c r="T759" s="5"/>
    </row>
    <row r="760" spans="1:20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36"/>
      <c r="L760" s="5"/>
      <c r="M760" s="5"/>
      <c r="N760" s="5"/>
      <c r="O760" s="5"/>
      <c r="P760" s="5"/>
      <c r="Q760" s="5"/>
      <c r="R760" s="5"/>
      <c r="S760" s="5"/>
      <c r="T760" s="5"/>
    </row>
    <row r="761" spans="1:20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36"/>
      <c r="L761" s="5"/>
      <c r="M761" s="5"/>
      <c r="N761" s="5"/>
      <c r="O761" s="5"/>
      <c r="P761" s="5"/>
      <c r="Q761" s="5"/>
      <c r="R761" s="5"/>
      <c r="S761" s="5"/>
      <c r="T761" s="5"/>
    </row>
    <row r="762" spans="1:20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36"/>
      <c r="L762" s="5"/>
      <c r="M762" s="5"/>
      <c r="N762" s="5"/>
      <c r="O762" s="5"/>
      <c r="P762" s="5"/>
      <c r="Q762" s="5"/>
      <c r="R762" s="5"/>
      <c r="S762" s="5"/>
      <c r="T762" s="5"/>
    </row>
    <row r="763" spans="1:20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36"/>
      <c r="L763" s="5"/>
      <c r="M763" s="5"/>
      <c r="N763" s="5"/>
      <c r="O763" s="5"/>
      <c r="P763" s="5"/>
      <c r="Q763" s="5"/>
      <c r="R763" s="5"/>
      <c r="S763" s="5"/>
      <c r="T763" s="5"/>
    </row>
    <row r="764" spans="1:20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36"/>
      <c r="L764" s="5"/>
      <c r="M764" s="5"/>
      <c r="N764" s="5"/>
      <c r="O764" s="5"/>
      <c r="P764" s="5"/>
      <c r="Q764" s="5"/>
      <c r="R764" s="5"/>
      <c r="S764" s="5"/>
      <c r="T764" s="5"/>
    </row>
    <row r="765" spans="1:20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36"/>
      <c r="L765" s="5"/>
      <c r="M765" s="5"/>
      <c r="N765" s="5"/>
      <c r="O765" s="5"/>
      <c r="P765" s="5"/>
      <c r="Q765" s="5"/>
      <c r="R765" s="5"/>
      <c r="S765" s="5"/>
      <c r="T765" s="5"/>
    </row>
    <row r="766" spans="1:20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36"/>
      <c r="L766" s="5"/>
      <c r="M766" s="5"/>
      <c r="N766" s="5"/>
      <c r="O766" s="5"/>
      <c r="P766" s="5"/>
      <c r="Q766" s="5"/>
      <c r="R766" s="5"/>
      <c r="S766" s="5"/>
      <c r="T766" s="5"/>
    </row>
    <row r="767" spans="1:20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36"/>
      <c r="L767" s="5"/>
      <c r="M767" s="5"/>
      <c r="N767" s="5"/>
      <c r="O767" s="5"/>
      <c r="P767" s="5"/>
      <c r="Q767" s="5"/>
      <c r="R767" s="5"/>
      <c r="S767" s="5"/>
      <c r="T767" s="5"/>
    </row>
    <row r="768" spans="1:20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36"/>
      <c r="L768" s="5"/>
      <c r="M768" s="5"/>
      <c r="N768" s="5"/>
      <c r="O768" s="5"/>
      <c r="P768" s="5"/>
      <c r="Q768" s="5"/>
      <c r="R768" s="5"/>
      <c r="S768" s="5"/>
      <c r="T768" s="5"/>
    </row>
    <row r="769" spans="1:20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36"/>
      <c r="L769" s="5"/>
      <c r="M769" s="5"/>
      <c r="N769" s="5"/>
      <c r="O769" s="5"/>
      <c r="P769" s="5"/>
      <c r="Q769" s="5"/>
      <c r="R769" s="5"/>
      <c r="S769" s="5"/>
      <c r="T769" s="5"/>
    </row>
    <row r="770" spans="1:20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36"/>
      <c r="L770" s="5"/>
      <c r="M770" s="5"/>
      <c r="N770" s="5"/>
      <c r="O770" s="5"/>
      <c r="P770" s="5"/>
      <c r="Q770" s="5"/>
      <c r="R770" s="5"/>
      <c r="S770" s="5"/>
      <c r="T770" s="5"/>
    </row>
    <row r="771" spans="1:20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36"/>
      <c r="L771" s="5"/>
      <c r="M771" s="5"/>
      <c r="N771" s="5"/>
      <c r="O771" s="5"/>
      <c r="P771" s="5"/>
      <c r="Q771" s="5"/>
      <c r="R771" s="5"/>
      <c r="S771" s="5"/>
      <c r="T771" s="5"/>
    </row>
    <row r="772" spans="1:20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36"/>
      <c r="L772" s="5"/>
      <c r="M772" s="5"/>
      <c r="N772" s="5"/>
      <c r="O772" s="5"/>
      <c r="P772" s="5"/>
      <c r="Q772" s="5"/>
      <c r="R772" s="5"/>
      <c r="S772" s="5"/>
      <c r="T772" s="5"/>
    </row>
    <row r="773" spans="1:20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36"/>
      <c r="L773" s="5"/>
      <c r="M773" s="5"/>
      <c r="N773" s="5"/>
      <c r="O773" s="5"/>
      <c r="P773" s="5"/>
      <c r="Q773" s="5"/>
      <c r="R773" s="5"/>
      <c r="S773" s="5"/>
      <c r="T773" s="5"/>
    </row>
    <row r="774" spans="1:20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36"/>
      <c r="L774" s="5"/>
      <c r="M774" s="5"/>
      <c r="N774" s="5"/>
      <c r="O774" s="5"/>
      <c r="P774" s="5"/>
      <c r="Q774" s="5"/>
      <c r="R774" s="5"/>
      <c r="S774" s="5"/>
      <c r="T774" s="5"/>
    </row>
    <row r="775" spans="1:20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36"/>
      <c r="L775" s="5"/>
      <c r="M775" s="5"/>
      <c r="N775" s="5"/>
      <c r="O775" s="5"/>
      <c r="P775" s="5"/>
      <c r="Q775" s="5"/>
      <c r="R775" s="5"/>
      <c r="S775" s="5"/>
      <c r="T775" s="5"/>
    </row>
    <row r="776" spans="1:20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36"/>
      <c r="L776" s="5"/>
      <c r="M776" s="5"/>
      <c r="N776" s="5"/>
      <c r="O776" s="5"/>
      <c r="P776" s="5"/>
      <c r="Q776" s="5"/>
      <c r="R776" s="5"/>
      <c r="S776" s="5"/>
      <c r="T776" s="5"/>
    </row>
    <row r="777" spans="1:20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36"/>
      <c r="L777" s="5"/>
      <c r="M777" s="5"/>
      <c r="N777" s="5"/>
      <c r="O777" s="5"/>
      <c r="P777" s="5"/>
      <c r="Q777" s="5"/>
      <c r="R777" s="5"/>
      <c r="S777" s="5"/>
      <c r="T777" s="5"/>
    </row>
    <row r="778" spans="1:20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36"/>
      <c r="L778" s="5"/>
      <c r="M778" s="5"/>
      <c r="N778" s="5"/>
      <c r="O778" s="5"/>
      <c r="P778" s="5"/>
      <c r="Q778" s="5"/>
      <c r="R778" s="5"/>
      <c r="S778" s="5"/>
      <c r="T778" s="5"/>
    </row>
    <row r="779" spans="1:20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36"/>
      <c r="L779" s="5"/>
      <c r="M779" s="5"/>
      <c r="N779" s="5"/>
      <c r="O779" s="5"/>
      <c r="P779" s="5"/>
      <c r="Q779" s="5"/>
      <c r="R779" s="5"/>
      <c r="S779" s="5"/>
      <c r="T779" s="5"/>
    </row>
    <row r="780" spans="1:20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36"/>
      <c r="L780" s="5"/>
      <c r="M780" s="5"/>
      <c r="N780" s="5"/>
      <c r="O780" s="5"/>
      <c r="P780" s="5"/>
      <c r="Q780" s="5"/>
      <c r="R780" s="5"/>
      <c r="S780" s="5"/>
      <c r="T780" s="5"/>
    </row>
    <row r="781" spans="1:20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36"/>
      <c r="L781" s="5"/>
      <c r="M781" s="5"/>
      <c r="N781" s="5"/>
      <c r="O781" s="5"/>
      <c r="P781" s="5"/>
      <c r="Q781" s="5"/>
      <c r="R781" s="5"/>
      <c r="S781" s="5"/>
      <c r="T781" s="5"/>
    </row>
    <row r="782" spans="1:20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36"/>
      <c r="L782" s="5"/>
      <c r="M782" s="5"/>
      <c r="N782" s="5"/>
      <c r="O782" s="5"/>
      <c r="P782" s="5"/>
      <c r="Q782" s="5"/>
      <c r="R782" s="5"/>
      <c r="S782" s="5"/>
      <c r="T782" s="5"/>
    </row>
    <row r="783" spans="1:20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36"/>
      <c r="L783" s="5"/>
      <c r="M783" s="5"/>
      <c r="N783" s="5"/>
      <c r="O783" s="5"/>
      <c r="P783" s="5"/>
      <c r="Q783" s="5"/>
      <c r="R783" s="5"/>
      <c r="S783" s="5"/>
      <c r="T783" s="5"/>
    </row>
    <row r="784" spans="1:20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36"/>
      <c r="L784" s="5"/>
      <c r="M784" s="5"/>
      <c r="N784" s="5"/>
      <c r="O784" s="5"/>
      <c r="P784" s="5"/>
      <c r="Q784" s="5"/>
      <c r="R784" s="5"/>
      <c r="S784" s="5"/>
      <c r="T784" s="5"/>
    </row>
    <row r="785" spans="1:20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36"/>
      <c r="L785" s="5"/>
      <c r="M785" s="5"/>
      <c r="N785" s="5"/>
      <c r="O785" s="5"/>
      <c r="P785" s="5"/>
      <c r="Q785" s="5"/>
      <c r="R785" s="5"/>
      <c r="S785" s="5"/>
      <c r="T785" s="5"/>
    </row>
    <row r="786" spans="1:20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36"/>
      <c r="L786" s="5"/>
      <c r="M786" s="5"/>
      <c r="N786" s="5"/>
      <c r="O786" s="5"/>
      <c r="P786" s="5"/>
      <c r="Q786" s="5"/>
      <c r="R786" s="5"/>
      <c r="S786" s="5"/>
      <c r="T786" s="5"/>
    </row>
    <row r="787" spans="1:20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36"/>
      <c r="L787" s="5"/>
      <c r="M787" s="5"/>
      <c r="N787" s="5"/>
      <c r="O787" s="5"/>
      <c r="P787" s="5"/>
      <c r="Q787" s="5"/>
      <c r="R787" s="5"/>
      <c r="S787" s="5"/>
      <c r="T787" s="5"/>
    </row>
    <row r="788" spans="1:20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36"/>
      <c r="L788" s="5"/>
      <c r="M788" s="5"/>
      <c r="N788" s="5"/>
      <c r="O788" s="5"/>
      <c r="P788" s="5"/>
      <c r="Q788" s="5"/>
      <c r="R788" s="5"/>
      <c r="S788" s="5"/>
      <c r="T788" s="5"/>
    </row>
    <row r="789" spans="1:20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36"/>
      <c r="L789" s="5"/>
      <c r="M789" s="5"/>
      <c r="N789" s="5"/>
      <c r="O789" s="5"/>
      <c r="P789" s="5"/>
      <c r="Q789" s="5"/>
      <c r="R789" s="5"/>
      <c r="S789" s="5"/>
      <c r="T789" s="5"/>
    </row>
    <row r="790" spans="1:20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36"/>
      <c r="L790" s="5"/>
      <c r="M790" s="5"/>
      <c r="N790" s="5"/>
      <c r="O790" s="5"/>
      <c r="P790" s="5"/>
      <c r="Q790" s="5"/>
      <c r="R790" s="5"/>
      <c r="S790" s="5"/>
      <c r="T790" s="5"/>
    </row>
    <row r="791" spans="1:20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36"/>
      <c r="L791" s="5"/>
      <c r="M791" s="5"/>
      <c r="N791" s="5"/>
      <c r="O791" s="5"/>
      <c r="P791" s="5"/>
      <c r="Q791" s="5"/>
      <c r="R791" s="5"/>
      <c r="S791" s="5"/>
      <c r="T791" s="5"/>
    </row>
    <row r="792" spans="1:20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36"/>
      <c r="L792" s="5"/>
      <c r="M792" s="5"/>
      <c r="N792" s="5"/>
      <c r="O792" s="5"/>
      <c r="P792" s="5"/>
      <c r="Q792" s="5"/>
      <c r="R792" s="5"/>
      <c r="S792" s="5"/>
      <c r="T792" s="5"/>
    </row>
    <row r="793" spans="1:20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36"/>
      <c r="L793" s="5"/>
      <c r="M793" s="5"/>
      <c r="N793" s="5"/>
      <c r="O793" s="5"/>
      <c r="P793" s="5"/>
      <c r="Q793" s="5"/>
      <c r="R793" s="5"/>
      <c r="S793" s="5"/>
      <c r="T793" s="5"/>
    </row>
    <row r="794" spans="1:20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36"/>
      <c r="L794" s="5"/>
      <c r="M794" s="5"/>
      <c r="N794" s="5"/>
      <c r="O794" s="5"/>
      <c r="P794" s="5"/>
      <c r="Q794" s="5"/>
      <c r="R794" s="5"/>
      <c r="S794" s="5"/>
      <c r="T794" s="5"/>
    </row>
    <row r="795" spans="1:20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36"/>
      <c r="L795" s="5"/>
      <c r="M795" s="5"/>
      <c r="N795" s="5"/>
      <c r="O795" s="5"/>
      <c r="P795" s="5"/>
      <c r="Q795" s="5"/>
      <c r="R795" s="5"/>
      <c r="S795" s="5"/>
      <c r="T795" s="5"/>
    </row>
    <row r="796" spans="1:20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36"/>
      <c r="L796" s="5"/>
      <c r="M796" s="5"/>
      <c r="N796" s="5"/>
      <c r="O796" s="5"/>
      <c r="P796" s="5"/>
      <c r="Q796" s="5"/>
      <c r="R796" s="5"/>
      <c r="S796" s="5"/>
      <c r="T796" s="5"/>
    </row>
    <row r="797" spans="1:20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36"/>
      <c r="L797" s="5"/>
      <c r="M797" s="5"/>
      <c r="N797" s="5"/>
      <c r="O797" s="5"/>
      <c r="P797" s="5"/>
      <c r="Q797" s="5"/>
      <c r="R797" s="5"/>
      <c r="S797" s="5"/>
      <c r="T797" s="5"/>
    </row>
    <row r="798" spans="1:20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36"/>
      <c r="L798" s="5"/>
      <c r="M798" s="5"/>
      <c r="N798" s="5"/>
      <c r="O798" s="5"/>
      <c r="P798" s="5"/>
      <c r="Q798" s="5"/>
      <c r="R798" s="5"/>
      <c r="S798" s="5"/>
      <c r="T798" s="5"/>
    </row>
    <row r="799" spans="1:20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36"/>
      <c r="L799" s="5"/>
      <c r="M799" s="5"/>
      <c r="N799" s="5"/>
      <c r="O799" s="5"/>
      <c r="P799" s="5"/>
      <c r="Q799" s="5"/>
      <c r="R799" s="5"/>
      <c r="S799" s="5"/>
      <c r="T799" s="5"/>
    </row>
    <row r="800" spans="1:20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36"/>
      <c r="L800" s="5"/>
      <c r="M800" s="5"/>
      <c r="N800" s="5"/>
      <c r="O800" s="5"/>
      <c r="P800" s="5"/>
      <c r="Q800" s="5"/>
      <c r="R800" s="5"/>
      <c r="S800" s="5"/>
      <c r="T800" s="5"/>
    </row>
    <row r="801" spans="1:20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36"/>
      <c r="L801" s="5"/>
      <c r="M801" s="5"/>
      <c r="N801" s="5"/>
      <c r="O801" s="5"/>
      <c r="P801" s="5"/>
      <c r="Q801" s="5"/>
      <c r="R801" s="5"/>
      <c r="S801" s="5"/>
      <c r="T801" s="5"/>
    </row>
    <row r="802" spans="1:20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36"/>
      <c r="L802" s="5"/>
      <c r="M802" s="5"/>
      <c r="N802" s="5"/>
      <c r="O802" s="5"/>
      <c r="P802" s="5"/>
      <c r="Q802" s="5"/>
      <c r="R802" s="5"/>
      <c r="S802" s="5"/>
      <c r="T802" s="5"/>
    </row>
    <row r="803" spans="1:20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36"/>
      <c r="L803" s="5"/>
      <c r="M803" s="5"/>
      <c r="N803" s="5"/>
      <c r="O803" s="5"/>
      <c r="P803" s="5"/>
      <c r="Q803" s="5"/>
      <c r="R803" s="5"/>
      <c r="S803" s="5"/>
      <c r="T803" s="5"/>
    </row>
    <row r="804" spans="1:20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36"/>
      <c r="L804" s="5"/>
      <c r="M804" s="5"/>
      <c r="N804" s="5"/>
      <c r="O804" s="5"/>
      <c r="P804" s="5"/>
      <c r="Q804" s="5"/>
      <c r="R804" s="5"/>
      <c r="S804" s="5"/>
      <c r="T804" s="5"/>
    </row>
    <row r="805" spans="1:20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36"/>
      <c r="L805" s="5"/>
      <c r="M805" s="5"/>
      <c r="N805" s="5"/>
      <c r="O805" s="5"/>
      <c r="P805" s="5"/>
      <c r="Q805" s="5"/>
      <c r="R805" s="5"/>
      <c r="S805" s="5"/>
      <c r="T805" s="5"/>
    </row>
    <row r="806" spans="1:20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36"/>
      <c r="L806" s="5"/>
      <c r="M806" s="5"/>
      <c r="N806" s="5"/>
      <c r="O806" s="5"/>
      <c r="P806" s="5"/>
      <c r="Q806" s="5"/>
      <c r="R806" s="5"/>
      <c r="S806" s="5"/>
      <c r="T806" s="5"/>
    </row>
    <row r="807" spans="1:20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36"/>
      <c r="L807" s="5"/>
      <c r="M807" s="5"/>
      <c r="N807" s="5"/>
      <c r="O807" s="5"/>
      <c r="P807" s="5"/>
      <c r="Q807" s="5"/>
      <c r="R807" s="5"/>
      <c r="S807" s="5"/>
      <c r="T807" s="5"/>
    </row>
    <row r="808" spans="1:20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36"/>
      <c r="L808" s="5"/>
      <c r="M808" s="5"/>
      <c r="N808" s="5"/>
      <c r="O808" s="5"/>
      <c r="P808" s="5"/>
      <c r="Q808" s="5"/>
      <c r="R808" s="5"/>
      <c r="S808" s="5"/>
      <c r="T808" s="5"/>
    </row>
    <row r="809" spans="1:20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36"/>
      <c r="L809" s="5"/>
      <c r="M809" s="5"/>
      <c r="N809" s="5"/>
      <c r="O809" s="5"/>
      <c r="P809" s="5"/>
      <c r="Q809" s="5"/>
      <c r="R809" s="5"/>
      <c r="S809" s="5"/>
      <c r="T809" s="5"/>
    </row>
    <row r="810" spans="1:20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36"/>
      <c r="L810" s="5"/>
      <c r="M810" s="5"/>
      <c r="N810" s="5"/>
      <c r="O810" s="5"/>
      <c r="P810" s="5"/>
      <c r="Q810" s="5"/>
      <c r="R810" s="5"/>
      <c r="S810" s="5"/>
      <c r="T810" s="5"/>
    </row>
    <row r="811" spans="1:20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36"/>
      <c r="L811" s="5"/>
      <c r="M811" s="5"/>
      <c r="N811" s="5"/>
      <c r="O811" s="5"/>
      <c r="P811" s="5"/>
      <c r="Q811" s="5"/>
      <c r="R811" s="5"/>
      <c r="S811" s="5"/>
      <c r="T811" s="5"/>
    </row>
    <row r="812" spans="1:20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36"/>
      <c r="L812" s="5"/>
      <c r="M812" s="5"/>
      <c r="N812" s="5"/>
      <c r="O812" s="5"/>
      <c r="P812" s="5"/>
      <c r="Q812" s="5"/>
      <c r="R812" s="5"/>
      <c r="S812" s="5"/>
      <c r="T812" s="5"/>
    </row>
    <row r="813" spans="1:20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36"/>
      <c r="L813" s="5"/>
      <c r="M813" s="5"/>
      <c r="N813" s="5"/>
      <c r="O813" s="5"/>
      <c r="P813" s="5"/>
      <c r="Q813" s="5"/>
      <c r="R813" s="5"/>
      <c r="S813" s="5"/>
      <c r="T813" s="5"/>
    </row>
    <row r="814" spans="1:20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36"/>
      <c r="L814" s="5"/>
      <c r="M814" s="5"/>
      <c r="N814" s="5"/>
      <c r="O814" s="5"/>
      <c r="P814" s="5"/>
      <c r="Q814" s="5"/>
      <c r="R814" s="5"/>
      <c r="S814" s="5"/>
      <c r="T814" s="5"/>
    </row>
    <row r="815" spans="1:20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36"/>
      <c r="L815" s="5"/>
      <c r="M815" s="5"/>
      <c r="N815" s="5"/>
      <c r="O815" s="5"/>
      <c r="P815" s="5"/>
      <c r="Q815" s="5"/>
      <c r="R815" s="5"/>
      <c r="S815" s="5"/>
      <c r="T815" s="5"/>
    </row>
    <row r="816" spans="1:20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36"/>
      <c r="L816" s="5"/>
      <c r="M816" s="5"/>
      <c r="N816" s="5"/>
      <c r="O816" s="5"/>
      <c r="P816" s="5"/>
      <c r="Q816" s="5"/>
      <c r="R816" s="5"/>
      <c r="S816" s="5"/>
      <c r="T816" s="5"/>
    </row>
    <row r="817" spans="1:20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36"/>
      <c r="L817" s="5"/>
      <c r="M817" s="5"/>
      <c r="N817" s="5"/>
      <c r="O817" s="5"/>
      <c r="P817" s="5"/>
      <c r="Q817" s="5"/>
      <c r="R817" s="5"/>
      <c r="S817" s="5"/>
      <c r="T817" s="5"/>
    </row>
    <row r="818" spans="1:20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36"/>
      <c r="L818" s="5"/>
      <c r="M818" s="5"/>
      <c r="N818" s="5"/>
      <c r="O818" s="5"/>
      <c r="P818" s="5"/>
      <c r="Q818" s="5"/>
      <c r="R818" s="5"/>
      <c r="S818" s="5"/>
      <c r="T818" s="5"/>
    </row>
    <row r="819" spans="1:20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36"/>
      <c r="L819" s="5"/>
      <c r="M819" s="5"/>
      <c r="N819" s="5"/>
      <c r="O819" s="5"/>
      <c r="P819" s="5"/>
      <c r="Q819" s="5"/>
      <c r="R819" s="5"/>
      <c r="S819" s="5"/>
      <c r="T819" s="5"/>
    </row>
    <row r="820" spans="1:20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36"/>
      <c r="L820" s="5"/>
      <c r="M820" s="5"/>
      <c r="N820" s="5"/>
      <c r="O820" s="5"/>
      <c r="P820" s="5"/>
      <c r="Q820" s="5"/>
      <c r="R820" s="5"/>
      <c r="S820" s="5"/>
      <c r="T820" s="5"/>
    </row>
    <row r="821" spans="1:20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36"/>
      <c r="L821" s="5"/>
      <c r="M821" s="5"/>
      <c r="N821" s="5"/>
      <c r="O821" s="5"/>
      <c r="P821" s="5"/>
      <c r="Q821" s="5"/>
      <c r="R821" s="5"/>
      <c r="S821" s="5"/>
      <c r="T821" s="5"/>
    </row>
    <row r="822" spans="1:20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36"/>
      <c r="L822" s="5"/>
      <c r="M822" s="5"/>
      <c r="N822" s="5"/>
      <c r="O822" s="5"/>
      <c r="P822" s="5"/>
      <c r="Q822" s="5"/>
      <c r="R822" s="5"/>
      <c r="S822" s="5"/>
      <c r="T822" s="5"/>
    </row>
    <row r="823" spans="1:20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36"/>
      <c r="L823" s="5"/>
      <c r="M823" s="5"/>
      <c r="N823" s="5"/>
      <c r="O823" s="5"/>
      <c r="P823" s="5"/>
      <c r="Q823" s="5"/>
      <c r="R823" s="5"/>
      <c r="S823" s="5"/>
      <c r="T823" s="5"/>
    </row>
    <row r="824" spans="1:20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36"/>
      <c r="L824" s="5"/>
      <c r="M824" s="5"/>
      <c r="N824" s="5"/>
      <c r="O824" s="5"/>
      <c r="P824" s="5"/>
      <c r="Q824" s="5"/>
      <c r="R824" s="5"/>
      <c r="S824" s="5"/>
      <c r="T824" s="5"/>
    </row>
    <row r="825" spans="1:20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36"/>
      <c r="L825" s="5"/>
      <c r="M825" s="5"/>
      <c r="N825" s="5"/>
      <c r="O825" s="5"/>
      <c r="P825" s="5"/>
      <c r="Q825" s="5"/>
      <c r="R825" s="5"/>
      <c r="S825" s="5"/>
      <c r="T825" s="5"/>
    </row>
    <row r="826" spans="1:20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36"/>
      <c r="L826" s="5"/>
      <c r="M826" s="5"/>
      <c r="N826" s="5"/>
      <c r="O826" s="5"/>
      <c r="P826" s="5"/>
      <c r="Q826" s="5"/>
      <c r="R826" s="5"/>
      <c r="S826" s="5"/>
      <c r="T826" s="5"/>
    </row>
    <row r="827" spans="1:20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36"/>
      <c r="L827" s="5"/>
      <c r="M827" s="5"/>
      <c r="N827" s="5"/>
      <c r="O827" s="5"/>
      <c r="P827" s="5"/>
      <c r="Q827" s="5"/>
      <c r="R827" s="5"/>
      <c r="S827" s="5"/>
      <c r="T827" s="5"/>
    </row>
    <row r="828" spans="1:20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36"/>
      <c r="L828" s="5"/>
      <c r="M828" s="5"/>
      <c r="N828" s="5"/>
      <c r="O828" s="5"/>
      <c r="P828" s="5"/>
      <c r="Q828" s="5"/>
      <c r="R828" s="5"/>
      <c r="S828" s="5"/>
      <c r="T828" s="5"/>
    </row>
    <row r="829" spans="1:20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36"/>
      <c r="L829" s="5"/>
      <c r="M829" s="5"/>
      <c r="N829" s="5"/>
      <c r="O829" s="5"/>
      <c r="P829" s="5"/>
      <c r="Q829" s="5"/>
      <c r="R829" s="5"/>
      <c r="S829" s="5"/>
      <c r="T829" s="5"/>
    </row>
    <row r="830" spans="1:20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36"/>
      <c r="L830" s="5"/>
      <c r="M830" s="5"/>
      <c r="N830" s="5"/>
      <c r="O830" s="5"/>
      <c r="P830" s="5"/>
      <c r="Q830" s="5"/>
      <c r="R830" s="5"/>
      <c r="S830" s="5"/>
      <c r="T830" s="5"/>
    </row>
    <row r="831" spans="1:20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36"/>
      <c r="L831" s="5"/>
      <c r="M831" s="5"/>
      <c r="N831" s="5"/>
      <c r="O831" s="5"/>
      <c r="P831" s="5"/>
      <c r="Q831" s="5"/>
      <c r="R831" s="5"/>
      <c r="S831" s="5"/>
      <c r="T831" s="5"/>
    </row>
    <row r="832" spans="1:20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36"/>
      <c r="L832" s="5"/>
      <c r="M832" s="5"/>
      <c r="N832" s="5"/>
      <c r="O832" s="5"/>
      <c r="P832" s="5"/>
      <c r="Q832" s="5"/>
      <c r="R832" s="5"/>
      <c r="S832" s="5"/>
      <c r="T832" s="5"/>
    </row>
    <row r="833" spans="1:20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36"/>
      <c r="L833" s="5"/>
      <c r="M833" s="5"/>
      <c r="N833" s="5"/>
      <c r="O833" s="5"/>
      <c r="P833" s="5"/>
      <c r="Q833" s="5"/>
      <c r="R833" s="5"/>
      <c r="S833" s="5"/>
      <c r="T833" s="5"/>
    </row>
    <row r="834" spans="1:20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36"/>
      <c r="L834" s="5"/>
      <c r="M834" s="5"/>
      <c r="N834" s="5"/>
      <c r="O834" s="5"/>
      <c r="P834" s="5"/>
      <c r="Q834" s="5"/>
      <c r="R834" s="5"/>
      <c r="S834" s="5"/>
      <c r="T834" s="5"/>
    </row>
    <row r="835" spans="1:20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36"/>
      <c r="L835" s="5"/>
      <c r="M835" s="5"/>
      <c r="N835" s="5"/>
      <c r="O835" s="5"/>
      <c r="P835" s="5"/>
      <c r="Q835" s="5"/>
      <c r="R835" s="5"/>
      <c r="S835" s="5"/>
      <c r="T835" s="5"/>
    </row>
    <row r="836" spans="1:20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36"/>
      <c r="L836" s="5"/>
      <c r="M836" s="5"/>
      <c r="N836" s="5"/>
      <c r="O836" s="5"/>
      <c r="P836" s="5"/>
      <c r="Q836" s="5"/>
      <c r="R836" s="5"/>
      <c r="S836" s="5"/>
      <c r="T836" s="5"/>
    </row>
    <row r="837" spans="1:20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36"/>
      <c r="L837" s="5"/>
      <c r="M837" s="5"/>
      <c r="N837" s="5"/>
      <c r="O837" s="5"/>
      <c r="P837" s="5"/>
      <c r="Q837" s="5"/>
      <c r="R837" s="5"/>
      <c r="S837" s="5"/>
      <c r="T837" s="5"/>
    </row>
    <row r="838" spans="1:20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36"/>
      <c r="L838" s="5"/>
      <c r="M838" s="5"/>
      <c r="N838" s="5"/>
      <c r="O838" s="5"/>
      <c r="P838" s="5"/>
      <c r="Q838" s="5"/>
      <c r="R838" s="5"/>
      <c r="S838" s="5"/>
      <c r="T838" s="5"/>
    </row>
    <row r="839" spans="1:20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36"/>
      <c r="L839" s="5"/>
      <c r="M839" s="5"/>
      <c r="N839" s="5"/>
      <c r="O839" s="5"/>
      <c r="P839" s="5"/>
      <c r="Q839" s="5"/>
      <c r="R839" s="5"/>
      <c r="S839" s="5"/>
      <c r="T839" s="5"/>
    </row>
    <row r="840" spans="1:20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36"/>
      <c r="L840" s="5"/>
      <c r="M840" s="5"/>
      <c r="N840" s="5"/>
      <c r="O840" s="5"/>
      <c r="P840" s="5"/>
      <c r="Q840" s="5"/>
      <c r="R840" s="5"/>
      <c r="S840" s="5"/>
      <c r="T840" s="5"/>
    </row>
    <row r="841" spans="1:20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36"/>
      <c r="L841" s="5"/>
      <c r="M841" s="5"/>
      <c r="N841" s="5"/>
      <c r="O841" s="5"/>
      <c r="P841" s="5"/>
      <c r="Q841" s="5"/>
      <c r="R841" s="5"/>
      <c r="S841" s="5"/>
      <c r="T841" s="5"/>
    </row>
    <row r="842" spans="1:20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36"/>
      <c r="L842" s="5"/>
      <c r="M842" s="5"/>
      <c r="N842" s="5"/>
      <c r="O842" s="5"/>
      <c r="P842" s="5"/>
      <c r="Q842" s="5"/>
      <c r="R842" s="5"/>
      <c r="S842" s="5"/>
      <c r="T842" s="5"/>
    </row>
    <row r="843" spans="1:20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36"/>
      <c r="L843" s="5"/>
      <c r="M843" s="5"/>
      <c r="N843" s="5"/>
      <c r="O843" s="5"/>
      <c r="P843" s="5"/>
      <c r="Q843" s="5"/>
      <c r="R843" s="5"/>
      <c r="S843" s="5"/>
      <c r="T843" s="5"/>
    </row>
    <row r="844" spans="1:20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36"/>
      <c r="L844" s="5"/>
      <c r="M844" s="5"/>
      <c r="N844" s="5"/>
      <c r="O844" s="5"/>
      <c r="P844" s="5"/>
      <c r="Q844" s="5"/>
      <c r="R844" s="5"/>
      <c r="S844" s="5"/>
      <c r="T844" s="5"/>
    </row>
    <row r="845" spans="1:20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36"/>
      <c r="L845" s="5"/>
      <c r="M845" s="5"/>
      <c r="N845" s="5"/>
      <c r="O845" s="5"/>
      <c r="P845" s="5"/>
      <c r="Q845" s="5"/>
      <c r="R845" s="5"/>
      <c r="S845" s="5"/>
      <c r="T845" s="5"/>
    </row>
    <row r="846" spans="1:20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36"/>
      <c r="L846" s="5"/>
      <c r="M846" s="5"/>
      <c r="N846" s="5"/>
      <c r="O846" s="5"/>
      <c r="P846" s="5"/>
      <c r="Q846" s="5"/>
      <c r="R846" s="5"/>
      <c r="S846" s="5"/>
      <c r="T846" s="5"/>
    </row>
    <row r="847" spans="1:20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36"/>
      <c r="L847" s="5"/>
      <c r="M847" s="5"/>
      <c r="N847" s="5"/>
      <c r="O847" s="5"/>
      <c r="P847" s="5"/>
      <c r="Q847" s="5"/>
      <c r="R847" s="5"/>
      <c r="S847" s="5"/>
      <c r="T847" s="5"/>
    </row>
    <row r="848" spans="1:20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36"/>
      <c r="L848" s="5"/>
      <c r="M848" s="5"/>
      <c r="N848" s="5"/>
      <c r="O848" s="5"/>
      <c r="P848" s="5"/>
      <c r="Q848" s="5"/>
      <c r="R848" s="5"/>
      <c r="S848" s="5"/>
      <c r="T848" s="5"/>
    </row>
    <row r="849" spans="1:20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36"/>
      <c r="L849" s="5"/>
      <c r="M849" s="5"/>
      <c r="N849" s="5"/>
      <c r="O849" s="5"/>
      <c r="P849" s="5"/>
      <c r="Q849" s="5"/>
      <c r="R849" s="5"/>
      <c r="S849" s="5"/>
      <c r="T849" s="5"/>
    </row>
    <row r="850" spans="1:20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36"/>
      <c r="L850" s="5"/>
      <c r="M850" s="5"/>
      <c r="N850" s="5"/>
      <c r="O850" s="5"/>
      <c r="P850" s="5"/>
      <c r="Q850" s="5"/>
      <c r="R850" s="5"/>
      <c r="S850" s="5"/>
      <c r="T850" s="5"/>
    </row>
    <row r="851" spans="1:20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36"/>
      <c r="L851" s="5"/>
      <c r="M851" s="5"/>
      <c r="N851" s="5"/>
      <c r="O851" s="5"/>
      <c r="P851" s="5"/>
      <c r="Q851" s="5"/>
      <c r="R851" s="5"/>
      <c r="S851" s="5"/>
      <c r="T851" s="5"/>
    </row>
    <row r="852" spans="1:20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36"/>
      <c r="L852" s="5"/>
      <c r="M852" s="5"/>
      <c r="N852" s="5"/>
      <c r="O852" s="5"/>
      <c r="P852" s="5"/>
      <c r="Q852" s="5"/>
      <c r="R852" s="5"/>
      <c r="S852" s="5"/>
      <c r="T852" s="5"/>
    </row>
    <row r="853" spans="1:20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36"/>
      <c r="L853" s="5"/>
      <c r="M853" s="5"/>
      <c r="N853" s="5"/>
      <c r="O853" s="5"/>
      <c r="P853" s="5"/>
      <c r="Q853" s="5"/>
      <c r="R853" s="5"/>
      <c r="S853" s="5"/>
      <c r="T853" s="5"/>
    </row>
    <row r="854" spans="1:20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36"/>
      <c r="L854" s="5"/>
      <c r="M854" s="5"/>
      <c r="N854" s="5"/>
      <c r="O854" s="5"/>
      <c r="P854" s="5"/>
      <c r="Q854" s="5"/>
      <c r="R854" s="5"/>
      <c r="S854" s="5"/>
      <c r="T854" s="5"/>
    </row>
    <row r="855" spans="1:20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36"/>
      <c r="L855" s="5"/>
      <c r="M855" s="5"/>
      <c r="N855" s="5"/>
      <c r="O855" s="5"/>
      <c r="P855" s="5"/>
      <c r="Q855" s="5"/>
      <c r="R855" s="5"/>
      <c r="S855" s="5"/>
      <c r="T855" s="5"/>
    </row>
    <row r="856" spans="1:20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36"/>
      <c r="L856" s="5"/>
      <c r="M856" s="5"/>
      <c r="N856" s="5"/>
      <c r="O856" s="5"/>
      <c r="P856" s="5"/>
      <c r="Q856" s="5"/>
      <c r="R856" s="5"/>
      <c r="S856" s="5"/>
      <c r="T856" s="5"/>
    </row>
    <row r="857" spans="1:20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36"/>
      <c r="L857" s="5"/>
      <c r="M857" s="5"/>
      <c r="N857" s="5"/>
      <c r="O857" s="5"/>
      <c r="P857" s="5"/>
      <c r="Q857" s="5"/>
      <c r="R857" s="5"/>
      <c r="S857" s="5"/>
      <c r="T857" s="5"/>
    </row>
    <row r="858" spans="1:20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36"/>
      <c r="L858" s="5"/>
      <c r="M858" s="5"/>
      <c r="N858" s="5"/>
      <c r="O858" s="5"/>
      <c r="P858" s="5"/>
      <c r="Q858" s="5"/>
      <c r="R858" s="5"/>
      <c r="S858" s="5"/>
      <c r="T858" s="5"/>
    </row>
    <row r="859" spans="1:20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36"/>
      <c r="L859" s="5"/>
      <c r="M859" s="5"/>
      <c r="N859" s="5"/>
      <c r="O859" s="5"/>
      <c r="P859" s="5"/>
      <c r="Q859" s="5"/>
      <c r="R859" s="5"/>
      <c r="S859" s="5"/>
      <c r="T859" s="5"/>
    </row>
    <row r="860" spans="1:20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36"/>
      <c r="L860" s="5"/>
      <c r="M860" s="5"/>
      <c r="N860" s="5"/>
      <c r="O860" s="5"/>
      <c r="P860" s="5"/>
      <c r="Q860" s="5"/>
      <c r="R860" s="5"/>
      <c r="S860" s="5"/>
      <c r="T860" s="5"/>
    </row>
    <row r="861" spans="1:20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36"/>
      <c r="L861" s="5"/>
      <c r="M861" s="5"/>
      <c r="N861" s="5"/>
      <c r="O861" s="5"/>
      <c r="P861" s="5"/>
      <c r="Q861" s="5"/>
      <c r="R861" s="5"/>
      <c r="S861" s="5"/>
      <c r="T861" s="5"/>
    </row>
    <row r="862" spans="1:20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36"/>
      <c r="L862" s="5"/>
      <c r="M862" s="5"/>
      <c r="N862" s="5"/>
      <c r="O862" s="5"/>
      <c r="P862" s="5"/>
      <c r="Q862" s="5"/>
      <c r="R862" s="5"/>
      <c r="S862" s="5"/>
      <c r="T862" s="5"/>
    </row>
    <row r="863" spans="1:20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36"/>
      <c r="L863" s="5"/>
      <c r="M863" s="5"/>
      <c r="N863" s="5"/>
      <c r="O863" s="5"/>
      <c r="P863" s="5"/>
      <c r="Q863" s="5"/>
      <c r="R863" s="5"/>
      <c r="S863" s="5"/>
      <c r="T863" s="5"/>
    </row>
    <row r="864" spans="1:20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36"/>
      <c r="L864" s="5"/>
      <c r="M864" s="5"/>
      <c r="N864" s="5"/>
      <c r="O864" s="5"/>
      <c r="P864" s="5"/>
      <c r="Q864" s="5"/>
      <c r="R864" s="5"/>
      <c r="S864" s="5"/>
      <c r="T864" s="5"/>
    </row>
    <row r="865" spans="1:20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36"/>
      <c r="L865" s="5"/>
      <c r="M865" s="5"/>
      <c r="N865" s="5"/>
      <c r="O865" s="5"/>
      <c r="P865" s="5"/>
      <c r="Q865" s="5"/>
      <c r="R865" s="5"/>
      <c r="S865" s="5"/>
      <c r="T865" s="5"/>
    </row>
    <row r="866" spans="1:20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36"/>
      <c r="L866" s="5"/>
      <c r="M866" s="5"/>
      <c r="N866" s="5"/>
      <c r="O866" s="5"/>
      <c r="P866" s="5"/>
      <c r="Q866" s="5"/>
      <c r="R866" s="5"/>
      <c r="S866" s="5"/>
      <c r="T866" s="5"/>
    </row>
    <row r="867" spans="1:20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36"/>
      <c r="L867" s="5"/>
      <c r="M867" s="5"/>
      <c r="N867" s="5"/>
      <c r="O867" s="5"/>
      <c r="P867" s="5"/>
      <c r="Q867" s="5"/>
      <c r="R867" s="5"/>
      <c r="S867" s="5"/>
      <c r="T867" s="5"/>
    </row>
    <row r="868" spans="1:20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36"/>
      <c r="L868" s="5"/>
      <c r="M868" s="5"/>
      <c r="N868" s="5"/>
      <c r="O868" s="5"/>
      <c r="P868" s="5"/>
      <c r="Q868" s="5"/>
      <c r="R868" s="5"/>
      <c r="S868" s="5"/>
      <c r="T868" s="5"/>
    </row>
    <row r="869" spans="1:20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36"/>
      <c r="L869" s="5"/>
      <c r="M869" s="5"/>
      <c r="N869" s="5"/>
      <c r="O869" s="5"/>
      <c r="P869" s="5"/>
      <c r="Q869" s="5"/>
      <c r="R869" s="5"/>
      <c r="S869" s="5"/>
      <c r="T869" s="5"/>
    </row>
    <row r="870" spans="1:20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36"/>
      <c r="L870" s="5"/>
      <c r="M870" s="5"/>
      <c r="N870" s="5"/>
      <c r="O870" s="5"/>
      <c r="P870" s="5"/>
      <c r="Q870" s="5"/>
      <c r="R870" s="5"/>
      <c r="S870" s="5"/>
      <c r="T870" s="5"/>
    </row>
    <row r="871" spans="1:20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36"/>
      <c r="L871" s="5"/>
      <c r="M871" s="5"/>
      <c r="N871" s="5"/>
      <c r="O871" s="5"/>
      <c r="P871" s="5"/>
      <c r="Q871" s="5"/>
      <c r="R871" s="5"/>
      <c r="S871" s="5"/>
      <c r="T871" s="5"/>
    </row>
    <row r="872" spans="1:20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36"/>
      <c r="L872" s="5"/>
      <c r="M872" s="5"/>
      <c r="N872" s="5"/>
      <c r="O872" s="5"/>
      <c r="P872" s="5"/>
      <c r="Q872" s="5"/>
      <c r="R872" s="5"/>
      <c r="S872" s="5"/>
      <c r="T872" s="5"/>
    </row>
    <row r="873" spans="1:20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36"/>
      <c r="L873" s="5"/>
      <c r="M873" s="5"/>
      <c r="N873" s="5"/>
      <c r="O873" s="5"/>
      <c r="P873" s="5"/>
      <c r="Q873" s="5"/>
      <c r="R873" s="5"/>
      <c r="S873" s="5"/>
      <c r="T873" s="5"/>
    </row>
    <row r="874" spans="1:20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36"/>
      <c r="L874" s="5"/>
      <c r="M874" s="5"/>
      <c r="N874" s="5"/>
      <c r="O874" s="5"/>
      <c r="P874" s="5"/>
      <c r="Q874" s="5"/>
      <c r="R874" s="5"/>
      <c r="S874" s="5"/>
      <c r="T874" s="5"/>
    </row>
    <row r="875" spans="1:20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36"/>
      <c r="L875" s="5"/>
      <c r="M875" s="5"/>
      <c r="N875" s="5"/>
      <c r="O875" s="5"/>
      <c r="P875" s="5"/>
      <c r="Q875" s="5"/>
      <c r="R875" s="5"/>
      <c r="S875" s="5"/>
      <c r="T875" s="5"/>
    </row>
    <row r="876" spans="1:20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36"/>
      <c r="L876" s="5"/>
      <c r="M876" s="5"/>
      <c r="N876" s="5"/>
      <c r="O876" s="5"/>
      <c r="P876" s="5"/>
      <c r="Q876" s="5"/>
      <c r="R876" s="5"/>
      <c r="S876" s="5"/>
      <c r="T876" s="5"/>
    </row>
    <row r="877" spans="1:20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36"/>
      <c r="L877" s="5"/>
      <c r="M877" s="5"/>
      <c r="N877" s="5"/>
      <c r="O877" s="5"/>
      <c r="P877" s="5"/>
      <c r="Q877" s="5"/>
      <c r="R877" s="5"/>
      <c r="S877" s="5"/>
      <c r="T877" s="5"/>
    </row>
    <row r="878" spans="1:20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36"/>
      <c r="L878" s="5"/>
      <c r="M878" s="5"/>
      <c r="N878" s="5"/>
      <c r="O878" s="5"/>
      <c r="P878" s="5"/>
      <c r="Q878" s="5"/>
      <c r="R878" s="5"/>
      <c r="S878" s="5"/>
      <c r="T878" s="5"/>
    </row>
    <row r="879" spans="1:20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36"/>
      <c r="L879" s="5"/>
      <c r="M879" s="5"/>
      <c r="N879" s="5"/>
      <c r="O879" s="5"/>
      <c r="P879" s="5"/>
      <c r="Q879" s="5"/>
      <c r="R879" s="5"/>
      <c r="S879" s="5"/>
      <c r="T879" s="5"/>
    </row>
    <row r="880" spans="1:20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36"/>
      <c r="L880" s="5"/>
      <c r="M880" s="5"/>
      <c r="N880" s="5"/>
      <c r="O880" s="5"/>
      <c r="P880" s="5"/>
      <c r="Q880" s="5"/>
      <c r="R880" s="5"/>
      <c r="S880" s="5"/>
      <c r="T880" s="5"/>
    </row>
    <row r="881" spans="1:20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36"/>
      <c r="L881" s="5"/>
      <c r="M881" s="5"/>
      <c r="N881" s="5"/>
      <c r="O881" s="5"/>
      <c r="P881" s="5"/>
      <c r="Q881" s="5"/>
      <c r="R881" s="5"/>
      <c r="S881" s="5"/>
      <c r="T881" s="5"/>
    </row>
    <row r="882" spans="1:20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36"/>
      <c r="L882" s="5"/>
      <c r="M882" s="5"/>
      <c r="N882" s="5"/>
      <c r="O882" s="5"/>
      <c r="P882" s="5"/>
      <c r="Q882" s="5"/>
      <c r="R882" s="5"/>
      <c r="S882" s="5"/>
      <c r="T882" s="5"/>
    </row>
    <row r="883" spans="1:20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36"/>
      <c r="L883" s="5"/>
      <c r="M883" s="5"/>
      <c r="N883" s="5"/>
      <c r="O883" s="5"/>
      <c r="P883" s="5"/>
      <c r="Q883" s="5"/>
      <c r="R883" s="5"/>
      <c r="S883" s="5"/>
      <c r="T883" s="5"/>
    </row>
    <row r="884" spans="1:20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36"/>
      <c r="L884" s="5"/>
      <c r="M884" s="5"/>
      <c r="N884" s="5"/>
      <c r="O884" s="5"/>
      <c r="P884" s="5"/>
      <c r="Q884" s="5"/>
      <c r="R884" s="5"/>
      <c r="S884" s="5"/>
      <c r="T884" s="5"/>
    </row>
    <row r="885" spans="1:20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36"/>
      <c r="L885" s="5"/>
      <c r="M885" s="5"/>
      <c r="N885" s="5"/>
      <c r="O885" s="5"/>
      <c r="P885" s="5"/>
      <c r="Q885" s="5"/>
      <c r="R885" s="5"/>
      <c r="S885" s="5"/>
      <c r="T885" s="5"/>
    </row>
    <row r="886" spans="1:20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36"/>
      <c r="L886" s="5"/>
      <c r="M886" s="5"/>
      <c r="N886" s="5"/>
      <c r="O886" s="5"/>
      <c r="P886" s="5"/>
      <c r="Q886" s="5"/>
      <c r="R886" s="5"/>
      <c r="S886" s="5"/>
      <c r="T886" s="5"/>
    </row>
    <row r="887" spans="1:20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36"/>
      <c r="L887" s="5"/>
      <c r="M887" s="5"/>
      <c r="N887" s="5"/>
      <c r="O887" s="5"/>
      <c r="P887" s="5"/>
      <c r="Q887" s="5"/>
      <c r="R887" s="5"/>
      <c r="S887" s="5"/>
      <c r="T887" s="5"/>
    </row>
    <row r="888" spans="1:20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36"/>
      <c r="L888" s="5"/>
      <c r="M888" s="5"/>
      <c r="N888" s="5"/>
      <c r="O888" s="5"/>
      <c r="P888" s="5"/>
      <c r="Q888" s="5"/>
      <c r="R888" s="5"/>
      <c r="S888" s="5"/>
      <c r="T888" s="5"/>
    </row>
    <row r="889" spans="1:20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36"/>
      <c r="L889" s="5"/>
      <c r="M889" s="5"/>
      <c r="N889" s="5"/>
      <c r="O889" s="5"/>
      <c r="P889" s="5"/>
      <c r="Q889" s="5"/>
      <c r="R889" s="5"/>
      <c r="S889" s="5"/>
      <c r="T889" s="5"/>
    </row>
    <row r="890" spans="1:20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36"/>
      <c r="L890" s="5"/>
      <c r="M890" s="5"/>
      <c r="N890" s="5"/>
      <c r="O890" s="5"/>
      <c r="P890" s="5"/>
      <c r="Q890" s="5"/>
      <c r="R890" s="5"/>
      <c r="S890" s="5"/>
      <c r="T890" s="5"/>
    </row>
    <row r="891" spans="1:20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36"/>
      <c r="L891" s="5"/>
      <c r="M891" s="5"/>
      <c r="N891" s="5"/>
      <c r="O891" s="5"/>
      <c r="P891" s="5"/>
      <c r="Q891" s="5"/>
      <c r="R891" s="5"/>
      <c r="S891" s="5"/>
      <c r="T891" s="5"/>
    </row>
    <row r="892" spans="1:20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36"/>
      <c r="L892" s="5"/>
      <c r="M892" s="5"/>
      <c r="N892" s="5"/>
      <c r="O892" s="5"/>
      <c r="P892" s="5"/>
      <c r="Q892" s="5"/>
      <c r="R892" s="5"/>
      <c r="S892" s="5"/>
      <c r="T892" s="5"/>
    </row>
    <row r="893" spans="1:20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36"/>
      <c r="L893" s="5"/>
      <c r="M893" s="5"/>
      <c r="N893" s="5"/>
      <c r="O893" s="5"/>
      <c r="P893" s="5"/>
      <c r="Q893" s="5"/>
      <c r="R893" s="5"/>
      <c r="S893" s="5"/>
      <c r="T893" s="5"/>
    </row>
    <row r="894" spans="1:20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36"/>
      <c r="L894" s="5"/>
      <c r="M894" s="5"/>
      <c r="N894" s="5"/>
      <c r="O894" s="5"/>
      <c r="P894" s="5"/>
      <c r="Q894" s="5"/>
      <c r="R894" s="5"/>
      <c r="S894" s="5"/>
      <c r="T894" s="5"/>
    </row>
    <row r="895" spans="1:20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36"/>
      <c r="L895" s="5"/>
      <c r="M895" s="5"/>
      <c r="N895" s="5"/>
      <c r="O895" s="5"/>
      <c r="P895" s="5"/>
      <c r="Q895" s="5"/>
      <c r="R895" s="5"/>
      <c r="S895" s="5"/>
      <c r="T895" s="5"/>
    </row>
    <row r="896" spans="1:20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36"/>
      <c r="L896" s="5"/>
      <c r="M896" s="5"/>
      <c r="N896" s="5"/>
      <c r="O896" s="5"/>
      <c r="P896" s="5"/>
      <c r="Q896" s="5"/>
      <c r="R896" s="5"/>
      <c r="S896" s="5"/>
      <c r="T896" s="5"/>
    </row>
    <row r="897" spans="1:20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36"/>
      <c r="L897" s="5"/>
      <c r="M897" s="5"/>
      <c r="N897" s="5"/>
      <c r="O897" s="5"/>
      <c r="P897" s="5"/>
      <c r="Q897" s="5"/>
      <c r="R897" s="5"/>
      <c r="S897" s="5"/>
      <c r="T897" s="5"/>
    </row>
    <row r="898" spans="1:20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36"/>
      <c r="L898" s="5"/>
      <c r="M898" s="5"/>
      <c r="N898" s="5"/>
      <c r="O898" s="5"/>
      <c r="P898" s="5"/>
      <c r="Q898" s="5"/>
      <c r="R898" s="5"/>
      <c r="S898" s="5"/>
      <c r="T898" s="5"/>
    </row>
    <row r="899" spans="1:20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36"/>
      <c r="L899" s="5"/>
      <c r="M899" s="5"/>
      <c r="N899" s="5"/>
      <c r="O899" s="5"/>
      <c r="P899" s="5"/>
      <c r="Q899" s="5"/>
      <c r="R899" s="5"/>
      <c r="S899" s="5"/>
      <c r="T899" s="5"/>
    </row>
    <row r="900" spans="1:20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36"/>
      <c r="L900" s="5"/>
      <c r="M900" s="5"/>
      <c r="N900" s="5"/>
      <c r="O900" s="5"/>
      <c r="P900" s="5"/>
      <c r="Q900" s="5"/>
      <c r="R900" s="5"/>
      <c r="S900" s="5"/>
      <c r="T900" s="5"/>
    </row>
    <row r="901" spans="1:20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36"/>
      <c r="L901" s="5"/>
      <c r="M901" s="5"/>
      <c r="N901" s="5"/>
      <c r="O901" s="5"/>
      <c r="P901" s="5"/>
      <c r="Q901" s="5"/>
      <c r="R901" s="5"/>
      <c r="S901" s="5"/>
      <c r="T901" s="5"/>
    </row>
    <row r="902" spans="1:20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36"/>
      <c r="L902" s="5"/>
      <c r="M902" s="5"/>
      <c r="N902" s="5"/>
      <c r="O902" s="5"/>
      <c r="P902" s="5"/>
      <c r="Q902" s="5"/>
      <c r="R902" s="5"/>
      <c r="S902" s="5"/>
      <c r="T902" s="5"/>
    </row>
    <row r="903" spans="1:20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36"/>
      <c r="L903" s="5"/>
      <c r="M903" s="5"/>
      <c r="N903" s="5"/>
      <c r="O903" s="5"/>
      <c r="P903" s="5"/>
      <c r="Q903" s="5"/>
      <c r="R903" s="5"/>
      <c r="S903" s="5"/>
      <c r="T903" s="5"/>
    </row>
    <row r="904" spans="1:20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36"/>
      <c r="L904" s="5"/>
      <c r="M904" s="5"/>
      <c r="N904" s="5"/>
      <c r="O904" s="5"/>
      <c r="P904" s="5"/>
      <c r="Q904" s="5"/>
      <c r="R904" s="5"/>
      <c r="S904" s="5"/>
      <c r="T904" s="5"/>
    </row>
    <row r="905" spans="1:20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36"/>
      <c r="L905" s="5"/>
      <c r="M905" s="5"/>
      <c r="N905" s="5"/>
      <c r="O905" s="5"/>
      <c r="P905" s="5"/>
      <c r="Q905" s="5"/>
      <c r="R905" s="5"/>
      <c r="S905" s="5"/>
      <c r="T905" s="5"/>
    </row>
    <row r="906" spans="1:20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36"/>
      <c r="L906" s="5"/>
      <c r="M906" s="5"/>
      <c r="N906" s="5"/>
      <c r="O906" s="5"/>
      <c r="P906" s="5"/>
      <c r="Q906" s="5"/>
      <c r="R906" s="5"/>
      <c r="S906" s="5"/>
      <c r="T906" s="5"/>
    </row>
    <row r="907" spans="1:20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36"/>
      <c r="L907" s="5"/>
      <c r="M907" s="5"/>
      <c r="N907" s="5"/>
      <c r="O907" s="5"/>
      <c r="P907" s="5"/>
      <c r="Q907" s="5"/>
      <c r="R907" s="5"/>
      <c r="S907" s="5"/>
      <c r="T907" s="5"/>
    </row>
    <row r="908" spans="1:20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36"/>
      <c r="L908" s="5"/>
      <c r="M908" s="5"/>
      <c r="N908" s="5"/>
      <c r="O908" s="5"/>
      <c r="P908" s="5"/>
      <c r="Q908" s="5"/>
      <c r="R908" s="5"/>
      <c r="S908" s="5"/>
      <c r="T908" s="5"/>
    </row>
    <row r="909" spans="1:20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36"/>
      <c r="L909" s="5"/>
      <c r="M909" s="5"/>
      <c r="N909" s="5"/>
      <c r="O909" s="5"/>
      <c r="P909" s="5"/>
      <c r="Q909" s="5"/>
      <c r="R909" s="5"/>
      <c r="S909" s="5"/>
      <c r="T909" s="5"/>
    </row>
    <row r="910" spans="1:20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36"/>
      <c r="L910" s="5"/>
      <c r="M910" s="5"/>
      <c r="N910" s="5"/>
      <c r="O910" s="5"/>
      <c r="P910" s="5"/>
      <c r="Q910" s="5"/>
      <c r="R910" s="5"/>
      <c r="S910" s="5"/>
      <c r="T910" s="5"/>
    </row>
    <row r="911" spans="1:20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36"/>
      <c r="L911" s="5"/>
      <c r="M911" s="5"/>
      <c r="N911" s="5"/>
      <c r="O911" s="5"/>
      <c r="P911" s="5"/>
      <c r="Q911" s="5"/>
      <c r="R911" s="5"/>
      <c r="S911" s="5"/>
      <c r="T911" s="5"/>
    </row>
    <row r="912" spans="1:20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36"/>
      <c r="L912" s="5"/>
      <c r="M912" s="5"/>
      <c r="N912" s="5"/>
      <c r="O912" s="5"/>
      <c r="P912" s="5"/>
      <c r="Q912" s="5"/>
      <c r="R912" s="5"/>
      <c r="S912" s="5"/>
      <c r="T912" s="5"/>
    </row>
    <row r="913" spans="1:20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36"/>
      <c r="L913" s="5"/>
      <c r="M913" s="5"/>
      <c r="N913" s="5"/>
      <c r="O913" s="5"/>
      <c r="P913" s="5"/>
      <c r="Q913" s="5"/>
      <c r="R913" s="5"/>
      <c r="S913" s="5"/>
      <c r="T913" s="5"/>
    </row>
    <row r="914" spans="1:20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36"/>
      <c r="L914" s="5"/>
      <c r="M914" s="5"/>
      <c r="N914" s="5"/>
      <c r="O914" s="5"/>
      <c r="P914" s="5"/>
      <c r="Q914" s="5"/>
      <c r="R914" s="5"/>
      <c r="S914" s="5"/>
      <c r="T914" s="5"/>
    </row>
    <row r="915" spans="1:20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36"/>
      <c r="L915" s="5"/>
      <c r="M915" s="5"/>
      <c r="N915" s="5"/>
      <c r="O915" s="5"/>
      <c r="P915" s="5"/>
      <c r="Q915" s="5"/>
      <c r="R915" s="5"/>
      <c r="S915" s="5"/>
      <c r="T915" s="5"/>
    </row>
    <row r="916" spans="1:20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36"/>
      <c r="L916" s="5"/>
      <c r="M916" s="5"/>
      <c r="N916" s="5"/>
      <c r="O916" s="5"/>
      <c r="P916" s="5"/>
      <c r="Q916" s="5"/>
      <c r="R916" s="5"/>
      <c r="S916" s="5"/>
      <c r="T916" s="5"/>
    </row>
    <row r="917" spans="1:20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36"/>
      <c r="L917" s="5"/>
      <c r="M917" s="5"/>
      <c r="N917" s="5"/>
      <c r="O917" s="5"/>
      <c r="P917" s="5"/>
      <c r="Q917" s="5"/>
      <c r="R917" s="5"/>
      <c r="S917" s="5"/>
      <c r="T917" s="5"/>
    </row>
    <row r="918" spans="1:20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36"/>
      <c r="L918" s="5"/>
      <c r="M918" s="5"/>
      <c r="N918" s="5"/>
      <c r="O918" s="5"/>
      <c r="P918" s="5"/>
      <c r="Q918" s="5"/>
      <c r="R918" s="5"/>
      <c r="S918" s="5"/>
      <c r="T918" s="5"/>
    </row>
    <row r="919" spans="1:20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36"/>
      <c r="L919" s="5"/>
      <c r="M919" s="5"/>
      <c r="N919" s="5"/>
      <c r="O919" s="5"/>
      <c r="P919" s="5"/>
      <c r="Q919" s="5"/>
      <c r="R919" s="5"/>
      <c r="S919" s="5"/>
      <c r="T919" s="5"/>
    </row>
    <row r="920" spans="1:20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36"/>
      <c r="L920" s="5"/>
      <c r="M920" s="5"/>
      <c r="N920" s="5"/>
      <c r="O920" s="5"/>
      <c r="P920" s="5"/>
      <c r="Q920" s="5"/>
      <c r="R920" s="5"/>
      <c r="S920" s="5"/>
      <c r="T920" s="5"/>
    </row>
    <row r="921" spans="1:20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36"/>
      <c r="L921" s="5"/>
      <c r="M921" s="5"/>
      <c r="N921" s="5"/>
      <c r="O921" s="5"/>
      <c r="P921" s="5"/>
      <c r="Q921" s="5"/>
      <c r="R921" s="5"/>
      <c r="S921" s="5"/>
      <c r="T921" s="5"/>
    </row>
    <row r="922" spans="1:20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36"/>
      <c r="L922" s="5"/>
      <c r="M922" s="5"/>
      <c r="N922" s="5"/>
      <c r="O922" s="5"/>
      <c r="P922" s="5"/>
      <c r="Q922" s="5"/>
      <c r="R922" s="5"/>
      <c r="S922" s="5"/>
      <c r="T922" s="5"/>
    </row>
    <row r="923" spans="1:20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36"/>
      <c r="L923" s="5"/>
      <c r="M923" s="5"/>
      <c r="N923" s="5"/>
      <c r="O923" s="5"/>
      <c r="P923" s="5"/>
      <c r="Q923" s="5"/>
      <c r="R923" s="5"/>
      <c r="S923" s="5"/>
      <c r="T923" s="5"/>
    </row>
    <row r="924" spans="1:20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36"/>
      <c r="L924" s="5"/>
      <c r="M924" s="5"/>
      <c r="N924" s="5"/>
      <c r="O924" s="5"/>
      <c r="P924" s="5"/>
      <c r="Q924" s="5"/>
      <c r="R924" s="5"/>
      <c r="S924" s="5"/>
      <c r="T924" s="5"/>
    </row>
    <row r="925" spans="1:20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36"/>
      <c r="L925" s="5"/>
      <c r="M925" s="5"/>
      <c r="N925" s="5"/>
      <c r="O925" s="5"/>
      <c r="P925" s="5"/>
      <c r="Q925" s="5"/>
      <c r="R925" s="5"/>
      <c r="S925" s="5"/>
      <c r="T925" s="5"/>
    </row>
    <row r="926" spans="1:20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36"/>
      <c r="L926" s="5"/>
      <c r="M926" s="5"/>
      <c r="N926" s="5"/>
      <c r="O926" s="5"/>
      <c r="P926" s="5"/>
      <c r="Q926" s="5"/>
      <c r="R926" s="5"/>
      <c r="S926" s="5"/>
      <c r="T926" s="5"/>
    </row>
    <row r="927" spans="1:20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36"/>
      <c r="L927" s="5"/>
      <c r="M927" s="5"/>
      <c r="N927" s="5"/>
      <c r="O927" s="5"/>
      <c r="P927" s="5"/>
      <c r="Q927" s="5"/>
      <c r="R927" s="5"/>
      <c r="S927" s="5"/>
      <c r="T927" s="5"/>
    </row>
    <row r="928" spans="1:20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36"/>
      <c r="L928" s="5"/>
      <c r="M928" s="5"/>
      <c r="N928" s="5"/>
      <c r="O928" s="5"/>
      <c r="P928" s="5"/>
      <c r="Q928" s="5"/>
      <c r="R928" s="5"/>
      <c r="S928" s="5"/>
      <c r="T928" s="5"/>
    </row>
    <row r="929" spans="1:20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36"/>
      <c r="L929" s="5"/>
      <c r="M929" s="5"/>
      <c r="N929" s="5"/>
      <c r="O929" s="5"/>
      <c r="P929" s="5"/>
      <c r="Q929" s="5"/>
      <c r="R929" s="5"/>
      <c r="S929" s="5"/>
      <c r="T929" s="5"/>
    </row>
    <row r="930" spans="1:20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36"/>
      <c r="L930" s="5"/>
      <c r="M930" s="5"/>
      <c r="N930" s="5"/>
      <c r="O930" s="5"/>
      <c r="P930" s="5"/>
      <c r="Q930" s="5"/>
      <c r="R930" s="5"/>
      <c r="S930" s="5"/>
      <c r="T930" s="5"/>
    </row>
    <row r="931" spans="1:20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36"/>
      <c r="L931" s="5"/>
      <c r="M931" s="5"/>
      <c r="N931" s="5"/>
      <c r="O931" s="5"/>
      <c r="P931" s="5"/>
      <c r="Q931" s="5"/>
      <c r="R931" s="5"/>
      <c r="S931" s="5"/>
      <c r="T931" s="5"/>
    </row>
    <row r="932" spans="1:20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36"/>
      <c r="L932" s="5"/>
      <c r="M932" s="5"/>
      <c r="N932" s="5"/>
      <c r="O932" s="5"/>
      <c r="P932" s="5"/>
      <c r="Q932" s="5"/>
      <c r="R932" s="5"/>
      <c r="S932" s="5"/>
      <c r="T932" s="5"/>
    </row>
    <row r="933" spans="1:20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36"/>
      <c r="L933" s="5"/>
      <c r="M933" s="5"/>
      <c r="N933" s="5"/>
      <c r="O933" s="5"/>
      <c r="P933" s="5"/>
      <c r="Q933" s="5"/>
      <c r="R933" s="5"/>
      <c r="S933" s="5"/>
      <c r="T933" s="5"/>
    </row>
    <row r="934" spans="1:20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36"/>
      <c r="L934" s="5"/>
      <c r="M934" s="5"/>
      <c r="N934" s="5"/>
      <c r="O934" s="5"/>
      <c r="P934" s="5"/>
      <c r="Q934" s="5"/>
      <c r="R934" s="5"/>
      <c r="S934" s="5"/>
      <c r="T934" s="5"/>
    </row>
    <row r="935" spans="1:20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36"/>
      <c r="L935" s="5"/>
      <c r="M935" s="5"/>
      <c r="N935" s="5"/>
      <c r="O935" s="5"/>
      <c r="P935" s="5"/>
      <c r="Q935" s="5"/>
      <c r="R935" s="5"/>
      <c r="S935" s="5"/>
      <c r="T935" s="5"/>
    </row>
    <row r="936" spans="1:20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36"/>
      <c r="L936" s="5"/>
      <c r="M936" s="5"/>
      <c r="N936" s="5"/>
      <c r="O936" s="5"/>
      <c r="P936" s="5"/>
      <c r="Q936" s="5"/>
      <c r="R936" s="5"/>
      <c r="S936" s="5"/>
      <c r="T936" s="5"/>
    </row>
    <row r="937" spans="1:20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36"/>
      <c r="L937" s="5"/>
      <c r="M937" s="5"/>
      <c r="N937" s="5"/>
      <c r="O937" s="5"/>
      <c r="P937" s="5"/>
      <c r="Q937" s="5"/>
      <c r="R937" s="5"/>
      <c r="S937" s="5"/>
      <c r="T937" s="5"/>
    </row>
    <row r="938" spans="1:20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36"/>
      <c r="L938" s="5"/>
      <c r="M938" s="5"/>
      <c r="N938" s="5"/>
      <c r="O938" s="5"/>
      <c r="P938" s="5"/>
      <c r="Q938" s="5"/>
      <c r="R938" s="5"/>
      <c r="S938" s="5"/>
      <c r="T938" s="5"/>
    </row>
    <row r="939" spans="1:20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36"/>
      <c r="L939" s="5"/>
      <c r="M939" s="5"/>
      <c r="N939" s="5"/>
      <c r="O939" s="5"/>
      <c r="P939" s="5"/>
      <c r="Q939" s="5"/>
      <c r="R939" s="5"/>
      <c r="S939" s="5"/>
      <c r="T939" s="5"/>
    </row>
    <row r="940" spans="1:20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36"/>
      <c r="L940" s="5"/>
      <c r="M940" s="5"/>
      <c r="N940" s="5"/>
      <c r="O940" s="5"/>
      <c r="P940" s="5"/>
      <c r="Q940" s="5"/>
      <c r="R940" s="5"/>
      <c r="S940" s="5"/>
      <c r="T940" s="5"/>
    </row>
    <row r="941" spans="1:20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36"/>
      <c r="L941" s="5"/>
      <c r="M941" s="5"/>
      <c r="N941" s="5"/>
      <c r="O941" s="5"/>
      <c r="P941" s="5"/>
      <c r="Q941" s="5"/>
      <c r="R941" s="5"/>
      <c r="S941" s="5"/>
      <c r="T941" s="5"/>
    </row>
    <row r="942" spans="1:20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36"/>
      <c r="L942" s="5"/>
      <c r="M942" s="5"/>
      <c r="N942" s="5"/>
      <c r="O942" s="5"/>
      <c r="P942" s="5"/>
      <c r="Q942" s="5"/>
      <c r="R942" s="5"/>
      <c r="S942" s="5"/>
      <c r="T942" s="5"/>
    </row>
    <row r="943" spans="1:20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36"/>
      <c r="L943" s="5"/>
      <c r="M943" s="5"/>
      <c r="N943" s="5"/>
      <c r="O943" s="5"/>
      <c r="P943" s="5"/>
      <c r="Q943" s="5"/>
      <c r="R943" s="5"/>
      <c r="S943" s="5"/>
      <c r="T943" s="5"/>
    </row>
    <row r="944" spans="1:20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36"/>
      <c r="L944" s="5"/>
      <c r="M944" s="5"/>
      <c r="N944" s="5"/>
      <c r="O944" s="5"/>
      <c r="P944" s="5"/>
      <c r="Q944" s="5"/>
      <c r="R944" s="5"/>
      <c r="S944" s="5"/>
      <c r="T944" s="5"/>
    </row>
    <row r="945" spans="1:20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36"/>
      <c r="L945" s="5"/>
      <c r="M945" s="5"/>
      <c r="N945" s="5"/>
      <c r="O945" s="5"/>
      <c r="P945" s="5"/>
      <c r="Q945" s="5"/>
      <c r="R945" s="5"/>
      <c r="S945" s="5"/>
      <c r="T945" s="5"/>
    </row>
    <row r="946" spans="1:20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36"/>
      <c r="L946" s="5"/>
      <c r="M946" s="5"/>
      <c r="N946" s="5"/>
      <c r="O946" s="5"/>
      <c r="P946" s="5"/>
      <c r="Q946" s="5"/>
      <c r="R946" s="5"/>
      <c r="S946" s="5"/>
      <c r="T946" s="5"/>
    </row>
    <row r="947" spans="1:20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36"/>
      <c r="L947" s="5"/>
      <c r="M947" s="5"/>
      <c r="N947" s="5"/>
      <c r="O947" s="5"/>
      <c r="P947" s="5"/>
      <c r="Q947" s="5"/>
      <c r="R947" s="5"/>
      <c r="S947" s="5"/>
      <c r="T947" s="5"/>
    </row>
    <row r="948" spans="1:20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36"/>
      <c r="L948" s="5"/>
      <c r="M948" s="5"/>
      <c r="N948" s="5"/>
      <c r="O948" s="5"/>
      <c r="P948" s="5"/>
      <c r="Q948" s="5"/>
      <c r="R948" s="5"/>
      <c r="S948" s="5"/>
      <c r="T948" s="5"/>
    </row>
    <row r="949" spans="1:20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36"/>
      <c r="L949" s="5"/>
      <c r="M949" s="5"/>
      <c r="N949" s="5"/>
      <c r="O949" s="5"/>
      <c r="P949" s="5"/>
      <c r="Q949" s="5"/>
      <c r="R949" s="5"/>
      <c r="S949" s="5"/>
      <c r="T949" s="5"/>
    </row>
    <row r="950" spans="1:20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36"/>
      <c r="L950" s="5"/>
      <c r="M950" s="5"/>
      <c r="N950" s="5"/>
      <c r="O950" s="5"/>
      <c r="P950" s="5"/>
      <c r="Q950" s="5"/>
      <c r="R950" s="5"/>
      <c r="S950" s="5"/>
      <c r="T950" s="5"/>
    </row>
    <row r="951" spans="1:20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36"/>
      <c r="L951" s="5"/>
      <c r="M951" s="5"/>
      <c r="N951" s="5"/>
      <c r="O951" s="5"/>
      <c r="P951" s="5"/>
      <c r="Q951" s="5"/>
      <c r="R951" s="5"/>
      <c r="S951" s="5"/>
      <c r="T951" s="5"/>
    </row>
    <row r="952" spans="1:20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36"/>
      <c r="L952" s="5"/>
      <c r="M952" s="5"/>
      <c r="N952" s="5"/>
      <c r="O952" s="5"/>
      <c r="P952" s="5"/>
      <c r="Q952" s="5"/>
      <c r="R952" s="5"/>
      <c r="S952" s="5"/>
      <c r="T952" s="5"/>
    </row>
    <row r="953" spans="1:20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36"/>
      <c r="L953" s="5"/>
      <c r="M953" s="5"/>
      <c r="N953" s="5"/>
      <c r="O953" s="5"/>
      <c r="P953" s="5"/>
      <c r="Q953" s="5"/>
      <c r="R953" s="5"/>
      <c r="S953" s="5"/>
      <c r="T953" s="5"/>
    </row>
    <row r="954" spans="1:20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36"/>
      <c r="L954" s="5"/>
      <c r="M954" s="5"/>
      <c r="N954" s="5"/>
      <c r="O954" s="5"/>
      <c r="P954" s="5"/>
      <c r="Q954" s="5"/>
      <c r="R954" s="5"/>
      <c r="S954" s="5"/>
      <c r="T954" s="5"/>
    </row>
    <row r="955" spans="1:20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36"/>
      <c r="L955" s="5"/>
      <c r="M955" s="5"/>
      <c r="N955" s="5"/>
      <c r="O955" s="5"/>
      <c r="P955" s="5"/>
      <c r="Q955" s="5"/>
      <c r="R955" s="5"/>
      <c r="S955" s="5"/>
      <c r="T955" s="5"/>
    </row>
    <row r="956" spans="1:20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36"/>
      <c r="L956" s="5"/>
      <c r="M956" s="5"/>
      <c r="N956" s="5"/>
      <c r="O956" s="5"/>
      <c r="P956" s="5"/>
      <c r="Q956" s="5"/>
      <c r="R956" s="5"/>
      <c r="S956" s="5"/>
      <c r="T956" s="5"/>
    </row>
    <row r="957" spans="1:20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36"/>
      <c r="L957" s="5"/>
      <c r="M957" s="5"/>
      <c r="N957" s="5"/>
      <c r="O957" s="5"/>
      <c r="P957" s="5"/>
      <c r="Q957" s="5"/>
      <c r="R957" s="5"/>
      <c r="S957" s="5"/>
      <c r="T957" s="5"/>
    </row>
    <row r="958" spans="1:20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36"/>
      <c r="L958" s="5"/>
      <c r="M958" s="5"/>
      <c r="N958" s="5"/>
      <c r="O958" s="5"/>
      <c r="P958" s="5"/>
      <c r="Q958" s="5"/>
      <c r="R958" s="5"/>
      <c r="S958" s="5"/>
      <c r="T958" s="5"/>
    </row>
    <row r="959" spans="1:20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36"/>
      <c r="L959" s="5"/>
      <c r="M959" s="5"/>
      <c r="N959" s="5"/>
      <c r="O959" s="5"/>
      <c r="P959" s="5"/>
      <c r="Q959" s="5"/>
      <c r="R959" s="5"/>
      <c r="S959" s="5"/>
      <c r="T959" s="5"/>
    </row>
    <row r="960" spans="1:20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36"/>
      <c r="L960" s="5"/>
      <c r="M960" s="5"/>
      <c r="N960" s="5"/>
      <c r="O960" s="5"/>
      <c r="P960" s="5"/>
      <c r="Q960" s="5"/>
      <c r="R960" s="5"/>
      <c r="S960" s="5"/>
      <c r="T960" s="5"/>
    </row>
    <row r="961" spans="1:20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36"/>
      <c r="L961" s="5"/>
      <c r="M961" s="5"/>
      <c r="N961" s="5"/>
      <c r="O961" s="5"/>
      <c r="P961" s="5"/>
      <c r="Q961" s="5"/>
      <c r="R961" s="5"/>
      <c r="S961" s="5"/>
      <c r="T961" s="5"/>
    </row>
    <row r="962" spans="1:20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36"/>
      <c r="L962" s="5"/>
      <c r="M962" s="5"/>
      <c r="N962" s="5"/>
      <c r="O962" s="5"/>
      <c r="P962" s="5"/>
      <c r="Q962" s="5"/>
      <c r="R962" s="5"/>
      <c r="S962" s="5"/>
      <c r="T962" s="5"/>
    </row>
    <row r="963" spans="1:20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36"/>
      <c r="L963" s="5"/>
      <c r="M963" s="5"/>
      <c r="N963" s="5"/>
      <c r="O963" s="5"/>
      <c r="P963" s="5"/>
      <c r="Q963" s="5"/>
      <c r="R963" s="5"/>
      <c r="S963" s="5"/>
      <c r="T963" s="5"/>
    </row>
    <row r="964" spans="1:20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36"/>
      <c r="L964" s="5"/>
      <c r="M964" s="5"/>
      <c r="N964" s="5"/>
      <c r="O964" s="5"/>
      <c r="P964" s="5"/>
      <c r="Q964" s="5"/>
      <c r="R964" s="5"/>
      <c r="S964" s="5"/>
      <c r="T964" s="5"/>
    </row>
    <row r="965" spans="1:20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36"/>
      <c r="L965" s="5"/>
      <c r="M965" s="5"/>
      <c r="N965" s="5"/>
      <c r="O965" s="5"/>
      <c r="P965" s="5"/>
      <c r="Q965" s="5"/>
      <c r="R965" s="5"/>
      <c r="S965" s="5"/>
      <c r="T965" s="5"/>
    </row>
    <row r="966" spans="1:20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36"/>
      <c r="L966" s="5"/>
      <c r="M966" s="5"/>
      <c r="N966" s="5"/>
      <c r="O966" s="5"/>
      <c r="P966" s="5"/>
      <c r="Q966" s="5"/>
      <c r="R966" s="5"/>
      <c r="S966" s="5"/>
      <c r="T966" s="5"/>
    </row>
    <row r="967" spans="1:20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36"/>
      <c r="L967" s="5"/>
      <c r="M967" s="5"/>
      <c r="N967" s="5"/>
      <c r="O967" s="5"/>
      <c r="P967" s="5"/>
      <c r="Q967" s="5"/>
      <c r="R967" s="5"/>
      <c r="S967" s="5"/>
      <c r="T967" s="5"/>
    </row>
    <row r="968" spans="1:20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36"/>
      <c r="L968" s="5"/>
      <c r="M968" s="5"/>
      <c r="N968" s="5"/>
      <c r="O968" s="5"/>
      <c r="P968" s="5"/>
      <c r="Q968" s="5"/>
      <c r="R968" s="5"/>
      <c r="S968" s="5"/>
      <c r="T968" s="5"/>
    </row>
    <row r="969" spans="1:20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36"/>
      <c r="L969" s="5"/>
      <c r="M969" s="5"/>
      <c r="N969" s="5"/>
      <c r="O969" s="5"/>
      <c r="P969" s="5"/>
      <c r="Q969" s="5"/>
      <c r="R969" s="5"/>
      <c r="S969" s="5"/>
      <c r="T969" s="5"/>
    </row>
    <row r="970" spans="1:20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36"/>
      <c r="L970" s="5"/>
      <c r="M970" s="5"/>
      <c r="N970" s="5"/>
      <c r="O970" s="5"/>
      <c r="P970" s="5"/>
      <c r="Q970" s="5"/>
      <c r="R970" s="5"/>
      <c r="S970" s="5"/>
      <c r="T970" s="5"/>
    </row>
    <row r="971" spans="1:20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36"/>
      <c r="L971" s="5"/>
      <c r="M971" s="5"/>
      <c r="N971" s="5"/>
      <c r="O971" s="5"/>
      <c r="P971" s="5"/>
      <c r="Q971" s="5"/>
      <c r="R971" s="5"/>
      <c r="S971" s="5"/>
      <c r="T971" s="5"/>
    </row>
    <row r="972" spans="1:20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36"/>
      <c r="L972" s="5"/>
      <c r="M972" s="5"/>
      <c r="N972" s="5"/>
      <c r="O972" s="5"/>
      <c r="P972" s="5"/>
      <c r="Q972" s="5"/>
      <c r="R972" s="5"/>
      <c r="S972" s="5"/>
      <c r="T972" s="5"/>
    </row>
    <row r="973" spans="1:20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36"/>
      <c r="L973" s="5"/>
      <c r="M973" s="5"/>
      <c r="N973" s="5"/>
      <c r="O973" s="5"/>
      <c r="P973" s="5"/>
      <c r="Q973" s="5"/>
      <c r="R973" s="5"/>
      <c r="S973" s="5"/>
      <c r="T973" s="5"/>
    </row>
    <row r="974" spans="1:20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36"/>
      <c r="L974" s="5"/>
      <c r="M974" s="5"/>
      <c r="N974" s="5"/>
      <c r="O974" s="5"/>
      <c r="P974" s="5"/>
      <c r="Q974" s="5"/>
      <c r="R974" s="5"/>
      <c r="S974" s="5"/>
      <c r="T974" s="5"/>
    </row>
    <row r="975" spans="1:20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36"/>
      <c r="L975" s="5"/>
      <c r="M975" s="5"/>
      <c r="N975" s="5"/>
      <c r="O975" s="5"/>
      <c r="P975" s="5"/>
      <c r="Q975" s="5"/>
      <c r="R975" s="5"/>
      <c r="S975" s="5"/>
      <c r="T975" s="5"/>
    </row>
    <row r="976" spans="1:20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36"/>
      <c r="L976" s="5"/>
      <c r="M976" s="5"/>
      <c r="N976" s="5"/>
      <c r="O976" s="5"/>
      <c r="P976" s="5"/>
      <c r="Q976" s="5"/>
      <c r="R976" s="5"/>
      <c r="S976" s="5"/>
      <c r="T976" s="5"/>
    </row>
    <row r="977" spans="1:20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36"/>
      <c r="L977" s="5"/>
      <c r="M977" s="5"/>
      <c r="N977" s="5"/>
      <c r="O977" s="5"/>
      <c r="P977" s="5"/>
      <c r="Q977" s="5"/>
      <c r="R977" s="5"/>
      <c r="S977" s="5"/>
      <c r="T977" s="5"/>
    </row>
    <row r="978" spans="1:20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36"/>
      <c r="L978" s="5"/>
      <c r="M978" s="5"/>
      <c r="N978" s="5"/>
      <c r="O978" s="5"/>
      <c r="P978" s="5"/>
      <c r="Q978" s="5"/>
      <c r="R978" s="5"/>
      <c r="S978" s="5"/>
      <c r="T978" s="5"/>
    </row>
    <row r="979" spans="1:20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36"/>
      <c r="L979" s="5"/>
      <c r="M979" s="5"/>
      <c r="N979" s="5"/>
      <c r="O979" s="5"/>
      <c r="P979" s="5"/>
      <c r="Q979" s="5"/>
      <c r="R979" s="5"/>
      <c r="S979" s="5"/>
      <c r="T979" s="5"/>
    </row>
    <row r="980" spans="1:20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36"/>
      <c r="L980" s="5"/>
      <c r="M980" s="5"/>
      <c r="N980" s="5"/>
      <c r="O980" s="5"/>
      <c r="P980" s="5"/>
      <c r="Q980" s="5"/>
      <c r="R980" s="5"/>
      <c r="S980" s="5"/>
      <c r="T980" s="5"/>
    </row>
    <row r="981" spans="1:20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36"/>
      <c r="L981" s="5"/>
      <c r="M981" s="5"/>
      <c r="N981" s="5"/>
      <c r="O981" s="5"/>
      <c r="P981" s="5"/>
      <c r="Q981" s="5"/>
      <c r="R981" s="5"/>
      <c r="S981" s="5"/>
      <c r="T981" s="5"/>
    </row>
    <row r="982" spans="1:20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36"/>
      <c r="L982" s="5"/>
      <c r="M982" s="5"/>
      <c r="N982" s="5"/>
      <c r="O982" s="5"/>
      <c r="P982" s="5"/>
      <c r="Q982" s="5"/>
      <c r="R982" s="5"/>
      <c r="S982" s="5"/>
      <c r="T982" s="5"/>
    </row>
    <row r="983" spans="1:20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36"/>
      <c r="L983" s="5"/>
      <c r="M983" s="5"/>
      <c r="N983" s="5"/>
      <c r="O983" s="5"/>
      <c r="P983" s="5"/>
      <c r="Q983" s="5"/>
      <c r="R983" s="5"/>
      <c r="S983" s="5"/>
      <c r="T983" s="5"/>
    </row>
    <row r="984" spans="1:20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36"/>
      <c r="L984" s="5"/>
      <c r="M984" s="5"/>
      <c r="N984" s="5"/>
      <c r="O984" s="5"/>
      <c r="P984" s="5"/>
      <c r="Q984" s="5"/>
      <c r="R984" s="5"/>
      <c r="S984" s="5"/>
      <c r="T984" s="5"/>
    </row>
    <row r="985" spans="1:20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36"/>
      <c r="L985" s="5"/>
      <c r="M985" s="5"/>
      <c r="N985" s="5"/>
      <c r="O985" s="5"/>
      <c r="P985" s="5"/>
      <c r="Q985" s="5"/>
      <c r="R985" s="5"/>
      <c r="S985" s="5"/>
      <c r="T985" s="5"/>
    </row>
    <row r="986" spans="1:20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36"/>
      <c r="L986" s="5"/>
      <c r="M986" s="5"/>
      <c r="N986" s="5"/>
      <c r="O986" s="5"/>
      <c r="P986" s="5"/>
      <c r="Q986" s="5"/>
      <c r="R986" s="5"/>
      <c r="S986" s="5"/>
      <c r="T986" s="5"/>
    </row>
    <row r="987" spans="1:20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36"/>
      <c r="L987" s="5"/>
      <c r="M987" s="5"/>
      <c r="N987" s="5"/>
      <c r="O987" s="5"/>
      <c r="P987" s="5"/>
      <c r="Q987" s="5"/>
      <c r="R987" s="5"/>
      <c r="S987" s="5"/>
      <c r="T987" s="5"/>
    </row>
    <row r="988" spans="1:20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36"/>
      <c r="L988" s="5"/>
      <c r="M988" s="5"/>
      <c r="N988" s="5"/>
      <c r="O988" s="5"/>
      <c r="P988" s="5"/>
      <c r="Q988" s="5"/>
      <c r="R988" s="5"/>
      <c r="S988" s="5"/>
      <c r="T988" s="5"/>
    </row>
    <row r="989" spans="1:20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36"/>
      <c r="L989" s="5"/>
      <c r="M989" s="5"/>
      <c r="N989" s="5"/>
      <c r="O989" s="5"/>
      <c r="P989" s="5"/>
      <c r="Q989" s="5"/>
      <c r="R989" s="5"/>
      <c r="S989" s="5"/>
      <c r="T989" s="5"/>
    </row>
    <row r="990" spans="1:20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36"/>
      <c r="L990" s="5"/>
      <c r="M990" s="5"/>
      <c r="N990" s="5"/>
      <c r="O990" s="5"/>
      <c r="P990" s="5"/>
      <c r="Q990" s="5"/>
      <c r="R990" s="5"/>
      <c r="S990" s="5"/>
      <c r="T990" s="5"/>
    </row>
    <row r="991" spans="1:20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36"/>
      <c r="L991" s="5"/>
      <c r="M991" s="5"/>
      <c r="N991" s="5"/>
      <c r="O991" s="5"/>
      <c r="P991" s="5"/>
      <c r="Q991" s="5"/>
      <c r="R991" s="5"/>
      <c r="S991" s="5"/>
      <c r="T991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C5" sqref="C5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6" t="s">
        <v>12</v>
      </c>
      <c r="B1" s="38">
        <v>45291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34.5" customHeight="1" x14ac:dyDescent="0.25">
      <c r="A2" s="6" t="s">
        <v>13</v>
      </c>
      <c r="B2" s="13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4.5" customHeight="1" x14ac:dyDescent="0.25">
      <c r="A3" s="6" t="s">
        <v>15</v>
      </c>
      <c r="B3" s="2" t="s">
        <v>38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34.5" customHeight="1" x14ac:dyDescent="0.25">
      <c r="A4" s="6" t="s">
        <v>16</v>
      </c>
      <c r="B4" s="2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34.5" customHeight="1" x14ac:dyDescent="0.25">
      <c r="A5" s="6" t="s">
        <v>17</v>
      </c>
      <c r="B5" s="14" t="s">
        <v>39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4.5" customHeight="1" x14ac:dyDescent="0.25">
      <c r="A6" s="6" t="s">
        <v>18</v>
      </c>
      <c r="B6" s="2" t="s">
        <v>168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4.5" customHeight="1" x14ac:dyDescent="0.25">
      <c r="A7" s="8" t="s">
        <v>19</v>
      </c>
      <c r="B7" s="43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34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34.5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3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34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34.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34.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34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34.5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34.5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34.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34.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34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34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34.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34.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34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34.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34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34.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34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34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34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34.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34.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34.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34.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34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34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34.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34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34.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34.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34.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34.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34.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34.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34.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34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34.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34.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34.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34.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34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34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34.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34.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34.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34.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34.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34.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34.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34.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34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34.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34.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34.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34.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34.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34.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34.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34.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34.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34.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34.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34.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34.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34.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34.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34.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34.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34.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34.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34.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34.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34.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34.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34.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34.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34.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34.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34.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34.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34.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34.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34.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34.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34.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34.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34.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34.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34.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34.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34.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34.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34.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34.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34.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34.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34.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34.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34.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34.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34.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34.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34.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34.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34.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34.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34.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34.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34.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34.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34.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34.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34.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34.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34.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34.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34.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34.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34.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34.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34.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34.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34.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34.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34.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34.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34.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34.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34.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34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34.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34.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34.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34.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34.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34.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34.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34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34.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34.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34.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34.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34.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34.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34.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34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34.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34.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34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34.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34.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34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34.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34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34.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34.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34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34.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34.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34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34.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34.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34.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34.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34.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34.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34.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34.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34.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34.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34.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34.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34.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34.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34.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34.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34.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34.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34.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34.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34.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34.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34.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34.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34.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34.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34.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34.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34.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34.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34.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34.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34.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34.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34.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34.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34.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34.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34.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34.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34.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34.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34.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34.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34.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34.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34.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34.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34.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34.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34.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34.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34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34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34.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34.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34.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34.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34.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34.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34.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34.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34.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34.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34.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34.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34.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34.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34.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34.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34.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34.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34.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34.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34.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34.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34.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34.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34.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34.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34.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34.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34.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34.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34.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34.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34.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34.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34.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34.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34.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34.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34.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34.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34.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34.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34.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34.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34.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34.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34.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34.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34.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34.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34.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34.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34.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34.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34.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34.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34.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34.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34.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34.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34.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34.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34.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34.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34.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34.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34.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34.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34.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34.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34.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34.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34.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34.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34.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34.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34.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34.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34.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34.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34.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34.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34.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34.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34.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34.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34.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34.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34.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34.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34.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34.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34.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34.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34.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34.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34.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34.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34.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34.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34.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34.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34.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34.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34.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34.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34.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34.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34.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34.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34.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34.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34.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34.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34.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34.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34.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34.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34.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34.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34.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34.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34.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34.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34.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34.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34.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34.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34.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34.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34.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34.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34.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34.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34.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34.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34.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34.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34.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34.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34.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34.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34.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34.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34.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34.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34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34.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34.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34.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34.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34.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34.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34.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34.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34.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34.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34.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34.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34.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34.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34.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34.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34.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34.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34.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34.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34.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34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34.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34.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34.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34.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34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34.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34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34.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34.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34.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34.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34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34.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34.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34.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34.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34.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34.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34.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34.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34.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34.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34.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34.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34.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34.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34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34.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34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34.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34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34.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34.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34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34.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34.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34.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34.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34.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34.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34.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34.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34.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34.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34.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34.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34.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34.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34.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34.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34.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34.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34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34.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34.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34.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34.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34.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34.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34.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34.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34.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34.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34.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34.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34.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34.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34.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34.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34.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34.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34.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34.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34.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34.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34.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34.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34.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34.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34.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34.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34.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34.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34.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34.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34.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34.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34.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34.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34.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34.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34.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34.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34.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34.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34.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34.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34.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34.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34.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34.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34.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34.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34.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34.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34.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34.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34.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34.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34.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34.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34.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34.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34.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34.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34.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34.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34.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34.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34.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34.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34.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34.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34.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34.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34.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34.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34.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34.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34.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34.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34.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34.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34.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34.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34.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34.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34.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34.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34.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34.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34.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34.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34.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34.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34.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34.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34.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34.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34.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34.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34.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34.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34.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34.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34.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34.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34.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34.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34.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34.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34.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34.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34.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34.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34.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34.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34.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34.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34.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34.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34.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34.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34.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34.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34.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34.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34.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34.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34.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34.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34.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34.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34.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34.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34.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34.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34.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34.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34.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34.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34.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34.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34.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34.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34.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34.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34.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34.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34.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34.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34.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34.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34.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34.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34.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34.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34.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34.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34.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34.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34.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34.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34.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34.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34.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34.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34.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34.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34.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34.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34.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34.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34.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34.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34.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34.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34.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34.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34.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34.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34.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34.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34.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34.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34.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34.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34.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34.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34.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34.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34.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34.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34.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34.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34.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34.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34.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34.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34.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34.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34.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34.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34.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34.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34.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34.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34.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34.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34.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34.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34.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34.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34.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34.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34.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34.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34.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34.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34.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34.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34.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34.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34.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34.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34.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34.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34.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34.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34.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34.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34.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34.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34.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34.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34.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34.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34.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34.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34.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34.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34.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34.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34.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34.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34.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34.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34.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34.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34.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34.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34.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34.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34.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34.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34.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34.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34.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34.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34.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34.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34.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34.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34.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34.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34.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34.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34.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34.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34.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34.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34.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34.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34.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34.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34.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34.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34.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34.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34.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34.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34.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34.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34.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34.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34.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34.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34.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34.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34.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34.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34.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34.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34.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34.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34.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34.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34.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34.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34.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34.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34.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34.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34.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34.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34.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34.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34.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34.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34.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34.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34.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34.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34.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34.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34.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34.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34.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34.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34.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34.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34.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34.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34.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34.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34.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34.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34.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34.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34.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34.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34.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34.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34.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34.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34.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34.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34.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34.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34.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34.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34.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34.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34.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34.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34.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34.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34.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34.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34.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34.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34.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34.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34.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34.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34.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34.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34.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34.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34.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34.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34.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34.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34.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34.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34.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34.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34.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34.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34.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34.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34.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34.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34.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34.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34.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34.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34.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34.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34.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34.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34.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34.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34.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34.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34.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34.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34.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34.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34.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34.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34.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34.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34.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34.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34.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34.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34.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34.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34.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34.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34.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34.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34.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34.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34.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34.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34.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34.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34.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34.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34.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34.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34.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34.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34.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34.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34.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34.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34.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34.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34.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34.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34.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34.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34.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34.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34.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34.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34.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34.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34.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34.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34.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34.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34.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34.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34.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34.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34.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34.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34.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34.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34.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34.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34.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34.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34.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34.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34.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34.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34.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34.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34.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34.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34.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34.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34.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34.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34.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34.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34.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34.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34.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34.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34.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34.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34.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34.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34.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34.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34.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34.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34.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34.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34.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34.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34.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34.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34.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34.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34.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34.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34.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34.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34.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34.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34.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34.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34.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34.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34.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34.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34.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34.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34.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34.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34.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34.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34.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34.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34.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34.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34.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34.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34.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34.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34.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34.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34.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34.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34.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34.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34.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34.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34.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34.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34.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34.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34.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34.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34.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34.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34.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34.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34.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34.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34.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34.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34.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34.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34.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34.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34.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34.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34.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34.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34.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34.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34.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34.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34.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34.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34.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34.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34.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34.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34.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34.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34.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34.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34.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34.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34.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34.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34.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34.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34.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B17" sqref="B17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164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9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24</v>
      </c>
      <c r="B3" s="10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Anahi Muñoz</cp:lastModifiedBy>
  <dcterms:created xsi:type="dcterms:W3CDTF">2011-04-19T14:26:13Z</dcterms:created>
  <dcterms:modified xsi:type="dcterms:W3CDTF">2024-01-17T20:06:29Z</dcterms:modified>
</cp:coreProperties>
</file>