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96" tabRatio="877"/>
  </bookViews>
  <sheets>
    <sheet name="INDICACIONES" sheetId="17" r:id="rId1"/>
    <sheet name="1. UIO-LOH" sheetId="2" r:id="rId2"/>
    <sheet name="1.1. Costos" sheetId="12" r:id="rId3"/>
    <sheet name="2. UIO-OCC" sheetId="4" r:id="rId4"/>
    <sheet name="2.1. Costos" sheetId="13" r:id="rId5"/>
    <sheet name="3. UIO-LGQ" sheetId="6" r:id="rId6"/>
    <sheet name="3.1. Costos" sheetId="14" r:id="rId7"/>
    <sheet name="4. UIO - ETR" sheetId="18" r:id="rId8"/>
    <sheet name="4.1. Costos" sheetId="22" r:id="rId9"/>
    <sheet name="5. UIO - ESM" sheetId="19" r:id="rId10"/>
    <sheet name="5.1. Costos" sheetId="23" r:id="rId11"/>
    <sheet name="6. GYE-LOH" sheetId="8" r:id="rId12"/>
    <sheet name="6.1. Costos" sheetId="15" r:id="rId13"/>
    <sheet name="7. GYE-OCC" sheetId="11" r:id="rId14"/>
    <sheet name="7.1. Costos" sheetId="16" r:id="rId15"/>
    <sheet name="Base valid" sheetId="3" r:id="rId16"/>
  </sheets>
  <calcPr calcId="152511" concurrentCalc="0"/>
</workbook>
</file>

<file path=xl/calcChain.xml><?xml version="1.0" encoding="utf-8"?>
<calcChain xmlns="http://schemas.openxmlformats.org/spreadsheetml/2006/main">
  <c r="P7" i="12" l="1"/>
  <c r="D7" i="12"/>
  <c r="U8" i="2"/>
  <c r="V8" i="2"/>
  <c r="J7" i="12"/>
  <c r="I7" i="12"/>
  <c r="H7" i="12"/>
  <c r="G7" i="12"/>
  <c r="K7" i="12"/>
  <c r="F7" i="12"/>
  <c r="E7" i="12"/>
  <c r="U9" i="11"/>
  <c r="V9" i="11"/>
  <c r="U8" i="11"/>
  <c r="V8" i="11"/>
  <c r="U7" i="11"/>
  <c r="V7" i="11"/>
  <c r="U9" i="8"/>
  <c r="V9" i="8"/>
  <c r="U8" i="8"/>
  <c r="V8" i="8"/>
  <c r="U7" i="8"/>
  <c r="V7" i="8"/>
  <c r="U9" i="19"/>
  <c r="V9" i="19"/>
  <c r="U8" i="19"/>
  <c r="V8" i="19"/>
  <c r="U7" i="19"/>
  <c r="V7" i="19"/>
  <c r="U9" i="18"/>
  <c r="V9" i="18"/>
  <c r="U8" i="18"/>
  <c r="V8" i="18"/>
  <c r="U7" i="18"/>
  <c r="V7" i="18"/>
  <c r="U9" i="6"/>
  <c r="V9" i="6"/>
  <c r="U8" i="6"/>
  <c r="V8" i="6"/>
  <c r="U7" i="6"/>
  <c r="V7" i="6"/>
  <c r="U9" i="4"/>
  <c r="V9" i="4"/>
  <c r="U8" i="4"/>
  <c r="V8" i="4"/>
  <c r="U7" i="4"/>
  <c r="V7" i="4"/>
  <c r="U9" i="2"/>
  <c r="V9" i="2"/>
  <c r="U7" i="2"/>
  <c r="V7" i="2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C7" i="3"/>
  <c r="A7" i="3"/>
  <c r="C6" i="3"/>
  <c r="A6" i="3"/>
  <c r="C5" i="3"/>
  <c r="A5" i="3"/>
  <c r="C4" i="3"/>
</calcChain>
</file>

<file path=xl/sharedStrings.xml><?xml version="1.0" encoding="utf-8"?>
<sst xmlns="http://schemas.openxmlformats.org/spreadsheetml/2006/main" count="1763" uniqueCount="169">
  <si>
    <t xml:space="preserve">Fecha de viaje </t>
  </si>
  <si>
    <t>Venta directa/agencia</t>
  </si>
  <si>
    <t>Pasaporte o documento nacional de identificación</t>
  </si>
  <si>
    <t>Clase</t>
  </si>
  <si>
    <t>Aplica descuento</t>
  </si>
  <si>
    <t>Tipo descuento</t>
  </si>
  <si>
    <t>% de descuento</t>
  </si>
  <si>
    <t>IVA (12%)</t>
  </si>
  <si>
    <t xml:space="preserve">Dia </t>
  </si>
  <si>
    <t xml:space="preserve">Mes </t>
  </si>
  <si>
    <t xml:space="preserve">Año </t>
  </si>
  <si>
    <t xml:space="preserve">Día de la semana </t>
  </si>
  <si>
    <t>Distancia (KM)</t>
  </si>
  <si>
    <t xml:space="preserve">Origen </t>
  </si>
  <si>
    <t>Destino</t>
  </si>
  <si>
    <t>OR / RT</t>
  </si>
  <si>
    <t>Mes</t>
  </si>
  <si>
    <t>Año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</si>
  <si>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</si>
  <si>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</si>
  <si>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</si>
  <si>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</si>
  <si>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</si>
  <si>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</si>
  <si>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</si>
  <si>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</si>
  <si>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</si>
  <si>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</si>
  <si>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</si>
  <si>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</si>
  <si>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Lunes </t>
  </si>
  <si>
    <t>Martes</t>
  </si>
  <si>
    <t>Miércoles</t>
  </si>
  <si>
    <t>Jueves</t>
  </si>
  <si>
    <t>Viernes</t>
  </si>
  <si>
    <t>Sábado</t>
  </si>
  <si>
    <t>Domingo</t>
  </si>
  <si>
    <t>Mañana/Tarde</t>
  </si>
  <si>
    <t>OR</t>
  </si>
  <si>
    <t>RT</t>
  </si>
  <si>
    <t>Turista</t>
  </si>
  <si>
    <t xml:space="preserve">Económica </t>
  </si>
  <si>
    <t xml:space="preserve">Bussines </t>
  </si>
  <si>
    <t>SI</t>
  </si>
  <si>
    <t>NO</t>
  </si>
  <si>
    <t xml:space="preserve">MENOR </t>
  </si>
  <si>
    <t>3°EDAD</t>
  </si>
  <si>
    <t>DISCAPACIDAD</t>
  </si>
  <si>
    <t xml:space="preserve">FUNCIONARIO </t>
  </si>
  <si>
    <t xml:space="preserve">MILLAS </t>
  </si>
  <si>
    <t xml:space="preserve">UIO/GYE </t>
  </si>
  <si>
    <t>UIO</t>
  </si>
  <si>
    <t>GYE</t>
  </si>
  <si>
    <t>UIO/MEC</t>
  </si>
  <si>
    <t>MEC</t>
  </si>
  <si>
    <t>UIO/CUE</t>
  </si>
  <si>
    <t>CUE</t>
  </si>
  <si>
    <t>GPS</t>
  </si>
  <si>
    <t>GYE/GPS</t>
  </si>
  <si>
    <t>SCY</t>
  </si>
  <si>
    <t>GYE/SCY</t>
  </si>
  <si>
    <t xml:space="preserve">Nacional/Extranjero </t>
  </si>
  <si>
    <t>N/E</t>
  </si>
  <si>
    <t xml:space="preserve">Nacional </t>
  </si>
  <si>
    <t xml:space="preserve">Extranjero </t>
  </si>
  <si>
    <t xml:space="preserve"> ID Vuelo </t>
  </si>
  <si>
    <t>Galones de combustibles cargados</t>
  </si>
  <si>
    <t xml:space="preserve">Slots </t>
  </si>
  <si>
    <t>AB1234</t>
  </si>
  <si>
    <t>BC4567</t>
  </si>
  <si>
    <t>Modelo</t>
  </si>
  <si>
    <t>Airbus XXX</t>
  </si>
  <si>
    <t>Boing XXX</t>
  </si>
  <si>
    <t>N° de pasajeros máximo que transporta</t>
  </si>
  <si>
    <t>Precio final (PVP)</t>
  </si>
  <si>
    <t>OW / RT</t>
  </si>
  <si>
    <t>Cargo de combustible por pasajero (USD)</t>
  </si>
  <si>
    <t>Franja horaria del slot</t>
  </si>
  <si>
    <t xml:space="preserve">METODO DE PAGO </t>
  </si>
  <si>
    <t>D6</t>
  </si>
  <si>
    <t>E2</t>
  </si>
  <si>
    <t>EC</t>
  </si>
  <si>
    <t>ED</t>
  </si>
  <si>
    <t>QI</t>
  </si>
  <si>
    <t>WT</t>
  </si>
  <si>
    <t>YR</t>
  </si>
  <si>
    <t>Infraestructure Tax</t>
  </si>
  <si>
    <t>Tourism Fee-INTL</t>
  </si>
  <si>
    <t>Airport Tax- Domestic</t>
  </si>
  <si>
    <t>Security Fee</t>
  </si>
  <si>
    <t>Tasas e Impuestos</t>
  </si>
  <si>
    <t xml:space="preserve">Costos </t>
  </si>
  <si>
    <t>07:00/09:00</t>
  </si>
  <si>
    <t>18:00/20:00</t>
  </si>
  <si>
    <t>09:01/17:59</t>
  </si>
  <si>
    <t>Previo 7:00</t>
  </si>
  <si>
    <t>Posterior 20:00</t>
  </si>
  <si>
    <t>Número de Pasajeros</t>
  </si>
  <si>
    <t>Otros impuestos</t>
  </si>
  <si>
    <t>BF (Base de Tarifa)</t>
  </si>
  <si>
    <t>Código de la base tarifaria de la compañía</t>
  </si>
  <si>
    <t>Monto fijado por la compañía (USD)</t>
  </si>
  <si>
    <t>PERÍODO 2014-2018</t>
  </si>
  <si>
    <t xml:space="preserve">Ecological Maintenance Tax </t>
  </si>
  <si>
    <t>Government Transportation</t>
  </si>
  <si>
    <t>Airport Auxiliary Facilities</t>
  </si>
  <si>
    <t>Ticketing Fee – EQ</t>
  </si>
  <si>
    <t>Por ruta (OW)</t>
  </si>
  <si>
    <t>Fecha de compra del boleto</t>
  </si>
  <si>
    <t xml:space="preserve">D. Costos de operación </t>
  </si>
  <si>
    <t>La plantilla comprende el período 2014 - 2018, conforme las variables señaladas en las secciones:</t>
  </si>
  <si>
    <t xml:space="preserve">Adicionalmente, para mejor entendimiento se detalla algunas abreviaturas consideradas en la plantilla.  </t>
  </si>
  <si>
    <t>OW: Una sola vía (One Way);</t>
  </si>
  <si>
    <t>RT: Ida y Vuelta (Round Trip);</t>
  </si>
  <si>
    <t>FB: Base de tarifa - Código de la base tarifaria de la compañía (Fare Basis);</t>
  </si>
  <si>
    <t>D6: Impuesto de mantenimiento ecológico (Ecological Maintenance Tax);</t>
  </si>
  <si>
    <t>E2: Impuesto a la infraestructura (Infraestructure Tax);</t>
  </si>
  <si>
    <t>EC: Transporte del Gobierno (Government Transportation);</t>
  </si>
  <si>
    <t>ED: Tasa Turística - INTL (Tourism Fee – INTL);</t>
  </si>
  <si>
    <t>OR: Impuesto aeroportuario- Nacional (Airport Tax- Domestic);</t>
  </si>
  <si>
    <t>QI: Instalaciones Auxiliares Aeroportuarias (Airport Auxiliary Facilities);</t>
  </si>
  <si>
    <t>WT: Tasa de seguridad (Security Fee);</t>
  </si>
  <si>
    <t>YR: Cuota de venta de entradas - EQ (Ticketing Fee – EQ);</t>
  </si>
  <si>
    <t xml:space="preserve">Costo total operación </t>
  </si>
  <si>
    <t>A. Características del pasajero (Demanda)</t>
  </si>
  <si>
    <t>B. Ingresos del vuelo</t>
  </si>
  <si>
    <t>C. Características del vuelo y avión</t>
  </si>
  <si>
    <t xml:space="preserve">C. Características del vuelo y avión </t>
  </si>
  <si>
    <r>
      <t>A.</t>
    </r>
    <r>
      <rPr>
        <sz val="7"/>
        <color theme="1"/>
        <rFont val="Garamond"/>
        <family val="1"/>
      </rPr>
      <t xml:space="preserve">     </t>
    </r>
    <r>
      <rPr>
        <sz val="11"/>
        <color theme="1"/>
        <rFont val="Garamond"/>
        <family val="1"/>
      </rPr>
      <t>Características del Pasajero (Demanda);</t>
    </r>
  </si>
  <si>
    <r>
      <t>B.</t>
    </r>
    <r>
      <rPr>
        <sz val="7"/>
        <color theme="1"/>
        <rFont val="Garamond"/>
        <family val="1"/>
      </rPr>
      <t xml:space="preserve">     </t>
    </r>
    <r>
      <rPr>
        <sz val="11"/>
        <color theme="1"/>
        <rFont val="Garamond"/>
        <family val="1"/>
      </rPr>
      <t>Ingresos del Vuelo;</t>
    </r>
  </si>
  <si>
    <r>
      <t>C.</t>
    </r>
    <r>
      <rPr>
        <sz val="7"/>
        <color theme="1"/>
        <rFont val="Garamond"/>
        <family val="1"/>
      </rPr>
      <t xml:space="preserve">     </t>
    </r>
    <r>
      <rPr>
        <sz val="11"/>
        <color theme="1"/>
        <rFont val="Garamond"/>
        <family val="1"/>
      </rPr>
      <t>Características del Vuelo y Avión; y,</t>
    </r>
  </si>
  <si>
    <r>
      <t>D.</t>
    </r>
    <r>
      <rPr>
        <sz val="7"/>
        <color theme="1"/>
        <rFont val="Garamond"/>
        <family val="1"/>
      </rPr>
      <t xml:space="preserve">    </t>
    </r>
    <r>
      <rPr>
        <sz val="11"/>
        <color theme="1"/>
        <rFont val="Garamond"/>
        <family val="1"/>
      </rPr>
      <t>Costos de operación.</t>
    </r>
  </si>
  <si>
    <t>Además, en la sección “D” - costos de operación del vuelo:</t>
  </si>
  <si>
    <t xml:space="preserve"> - En la parte de "tasas e impuestos", identificar cuales se carga al pasajero y cuales a la aerolínea.</t>
  </si>
  <si>
    <t xml:space="preserve"> - En la parte de costos, considerar los costos directos e indirectos (variables o fijos) que inciden en el precio final del vuelo:</t>
  </si>
  <si>
    <t>INDICACIONES</t>
  </si>
  <si>
    <r>
      <t xml:space="preserve">Finalmente, el </t>
    </r>
    <r>
      <rPr>
        <b/>
        <sz val="11"/>
        <color theme="1"/>
        <rFont val="Garamond"/>
        <family val="1"/>
      </rPr>
      <t>Precio final</t>
    </r>
    <r>
      <rPr>
        <sz val="11"/>
        <color theme="1"/>
        <rFont val="Garamond"/>
        <family val="1"/>
      </rPr>
      <t xml:space="preserve"> (PVP) será la suma de la Base de Tarifa (BF) + (- % de descuento de acuerdo al tipo de tarifa) + Cargo de combustible + IVA (12%) + Otros impuestos</t>
    </r>
  </si>
  <si>
    <t xml:space="preserve">Costos Fijos </t>
  </si>
  <si>
    <t>Costos Variables</t>
  </si>
  <si>
    <t xml:space="preserve">Total costos directos de operación </t>
  </si>
  <si>
    <t xml:space="preserve">Total costos indirectos de operación </t>
  </si>
  <si>
    <r>
      <t>o</t>
    </r>
    <r>
      <rPr>
        <sz val="7"/>
        <color theme="1"/>
        <rFont val="Garamond"/>
        <family val="1"/>
      </rPr>
      <t xml:space="preserve">   </t>
    </r>
    <r>
      <rPr>
        <sz val="11"/>
        <color theme="1"/>
        <rFont val="Garamond"/>
        <family val="1"/>
      </rPr>
      <t xml:space="preserve">Costos directos: aquellos costos inherentes a las actividades e insumos que permiten que la operación del servicio aéreo se realice: </t>
    </r>
    <r>
      <rPr>
        <b/>
        <sz val="11"/>
        <color theme="1"/>
        <rFont val="Garamond"/>
        <family val="1"/>
      </rPr>
      <t>fijos</t>
    </r>
    <r>
      <rPr>
        <sz val="11"/>
        <color theme="1"/>
        <rFont val="Garamond"/>
        <family val="1"/>
      </rPr>
      <t xml:space="preserve"> (tripulación, seguros, mantenimiento, depreciación y arriendo de aeronaves) y </t>
    </r>
    <r>
      <rPr>
        <b/>
        <sz val="11"/>
        <color theme="1"/>
        <rFont val="Garamond"/>
        <family val="1"/>
      </rPr>
      <t>variables</t>
    </r>
    <r>
      <rPr>
        <sz val="11"/>
        <color theme="1"/>
        <rFont val="Garamond"/>
        <family val="1"/>
      </rPr>
      <t xml:space="preserve"> (servicios de aeronáuticos, servicio a pasajeros y combustible); y,</t>
    </r>
  </si>
  <si>
    <r>
      <t xml:space="preserve">o   Costos indirectos: son todos los costos inherentes a las actividades e insumos de respaldo a aquellos que permiten que la operación del servicio aéreo se realice: </t>
    </r>
    <r>
      <rPr>
        <b/>
        <sz val="11"/>
        <color theme="1"/>
        <rFont val="Garamond"/>
        <family val="1"/>
      </rPr>
      <t>fijos</t>
    </r>
    <r>
      <rPr>
        <sz val="11"/>
        <color theme="1"/>
        <rFont val="Garamond"/>
        <family val="1"/>
      </rPr>
      <t xml:space="preserve"> (administrativos, ventas y financiero).</t>
    </r>
  </si>
  <si>
    <t>ABC123</t>
  </si>
  <si>
    <t>BCA234</t>
  </si>
  <si>
    <t>CBA213</t>
  </si>
  <si>
    <t>DIRECTA</t>
  </si>
  <si>
    <t>AGENCIA</t>
  </si>
  <si>
    <r>
      <t>1.</t>
    </r>
    <r>
      <rPr>
        <sz val="7"/>
        <color theme="1"/>
        <rFont val="Garamond"/>
        <family val="1"/>
      </rPr>
      <t xml:space="preserve">      </t>
    </r>
    <r>
      <rPr>
        <sz val="11"/>
        <color theme="1"/>
        <rFont val="Garamond"/>
        <family val="1"/>
      </rPr>
      <t>Quito – Loja;</t>
    </r>
  </si>
  <si>
    <r>
      <t>2.</t>
    </r>
    <r>
      <rPr>
        <sz val="7"/>
        <color theme="1"/>
        <rFont val="Garamond"/>
        <family val="1"/>
      </rPr>
      <t xml:space="preserve">      </t>
    </r>
    <r>
      <rPr>
        <sz val="11"/>
        <color theme="1"/>
        <rFont val="Garamond"/>
        <family val="1"/>
      </rPr>
      <t>Quito – Francisco de Orellana;</t>
    </r>
  </si>
  <si>
    <r>
      <t>3.</t>
    </r>
    <r>
      <rPr>
        <sz val="7"/>
        <color theme="1"/>
        <rFont val="Garamond"/>
        <family val="1"/>
      </rPr>
      <t xml:space="preserve">      </t>
    </r>
    <r>
      <rPr>
        <sz val="11"/>
        <color theme="1"/>
        <rFont val="Garamond"/>
        <family val="1"/>
      </rPr>
      <t>Quito – Lago Agrio;</t>
    </r>
  </si>
  <si>
    <r>
      <t>4.</t>
    </r>
    <r>
      <rPr>
        <sz val="7"/>
        <color theme="1"/>
        <rFont val="Garamond"/>
        <family val="1"/>
      </rPr>
      <t xml:space="preserve">      </t>
    </r>
    <r>
      <rPr>
        <sz val="11"/>
        <color theme="1"/>
        <rFont val="Garamond"/>
        <family val="1"/>
      </rPr>
      <t>Quito – Santa Rosa;</t>
    </r>
  </si>
  <si>
    <r>
      <t>5.</t>
    </r>
    <r>
      <rPr>
        <sz val="7"/>
        <color theme="1"/>
        <rFont val="Garamond"/>
        <family val="1"/>
      </rPr>
      <t xml:space="preserve">      </t>
    </r>
    <r>
      <rPr>
        <sz val="11"/>
        <color theme="1"/>
        <rFont val="Garamond"/>
        <family val="1"/>
      </rPr>
      <t>Quito – Esmeraldas;</t>
    </r>
  </si>
  <si>
    <r>
      <t>6.</t>
    </r>
    <r>
      <rPr>
        <sz val="7"/>
        <color theme="1"/>
        <rFont val="Garamond"/>
        <family val="1"/>
      </rPr>
      <t xml:space="preserve">      </t>
    </r>
    <r>
      <rPr>
        <sz val="11"/>
        <color theme="1"/>
        <rFont val="Garamond"/>
        <family val="1"/>
      </rPr>
      <t>Guayaquil – Loja;</t>
    </r>
  </si>
  <si>
    <r>
      <t>7.</t>
    </r>
    <r>
      <rPr>
        <sz val="7"/>
        <color theme="1"/>
        <rFont val="Garamond"/>
        <family val="1"/>
      </rPr>
      <t xml:space="preserve">      </t>
    </r>
    <r>
      <rPr>
        <sz val="11"/>
        <color theme="1"/>
        <rFont val="Garamond"/>
        <family val="1"/>
      </rPr>
      <t>Guayaquil – Francisco de Orellana;</t>
    </r>
  </si>
  <si>
    <t>Ruta Quito (UIO)- Loja (LOH)</t>
  </si>
  <si>
    <t>LOH</t>
  </si>
  <si>
    <t>OCC</t>
  </si>
  <si>
    <t>LGQ</t>
  </si>
  <si>
    <t>ETR</t>
  </si>
  <si>
    <t>ESM</t>
  </si>
  <si>
    <t>RUTAS</t>
  </si>
  <si>
    <t>Ruta Quito (UIO)- Francisco de Orellana (OCC)</t>
  </si>
  <si>
    <t>Ruta Quito (UIO)- Lago Agrio (LGQ)</t>
  </si>
  <si>
    <t>Ruta Quito (UIO) - Santa Rosa (ETR)</t>
  </si>
  <si>
    <t>Ruta Quito (UIO) - Esmeraldas (ESM)</t>
  </si>
  <si>
    <t>Ruta Guayaquil (GYE) - Loja (LOH)</t>
  </si>
  <si>
    <t>Ruta Guayaquil (GYE) - Francisco de Orellana (OCC)</t>
  </si>
  <si>
    <t>Para completar la “plantilla A / alcance”, considerado las 7 rutas detalladas a continuación: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</si>
</sst>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sz val="11"/>
      <color rgb="FF000000"/>
      <name val="Garamond"/>
      <family val="1"/>
    </font>
    <font>
      <b/>
      <sz val="14"/>
      <color theme="1"/>
      <name val="Garamond"/>
      <family val="1"/>
    </font>
    <font>
      <b/>
      <sz val="16"/>
      <color theme="1"/>
      <name val="Garamond"/>
      <family val="1"/>
    </font>
    <font>
      <b/>
      <sz val="20"/>
      <color theme="1"/>
      <name val="Garamond"/>
      <family val="1"/>
    </font>
    <font>
      <sz val="11"/>
      <name val="Garamond"/>
      <family val="1"/>
    </font>
    <font>
      <b/>
      <sz val="11"/>
      <color theme="1"/>
      <name val="Calibri"/>
      <family val="2"/>
      <scheme val="minor"/>
    </font>
    <font>
      <sz val="7"/>
      <color theme="1"/>
      <name val="Garamond"/>
      <family val="1"/>
    </font>
    <font>
      <b/>
      <sz val="11"/>
      <color rgb="FF000000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Border="1"/>
    <xf numFmtId="0" fontId="2" fillId="0" borderId="7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0" xfId="0" applyFont="1" applyFill="1" applyBorder="1"/>
    <xf numFmtId="0" fontId="1" fillId="0" borderId="24" xfId="0" applyFont="1" applyBorder="1" applyAlignment="1">
      <alignment horizontal="right"/>
    </xf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26" xfId="0" applyFont="1" applyBorder="1" applyAlignment="1"/>
    <xf numFmtId="0" fontId="1" fillId="0" borderId="29" xfId="0" applyFont="1" applyBorder="1" applyAlignment="1"/>
    <xf numFmtId="0" fontId="1" fillId="0" borderId="32" xfId="0" applyFont="1" applyBorder="1" applyAlignment="1"/>
    <xf numFmtId="0" fontId="1" fillId="0" borderId="33" xfId="0" applyFont="1" applyBorder="1" applyAlignment="1"/>
    <xf numFmtId="0" fontId="1" fillId="0" borderId="5" xfId="0" applyFont="1" applyBorder="1" applyAlignment="1"/>
    <xf numFmtId="0" fontId="2" fillId="4" borderId="4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1" fillId="0" borderId="41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7" xfId="0" applyFont="1" applyBorder="1" applyAlignment="1">
      <alignment horizontal="justify" vertical="center"/>
    </xf>
    <xf numFmtId="0" fontId="2" fillId="0" borderId="15" xfId="0" applyFont="1" applyBorder="1" applyAlignment="1">
      <alignment horizontal="justify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9" fontId="3" fillId="0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4" fillId="4" borderId="38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A36"/>
  <sheetViews>
    <sheetView tabSelected="1" workbookViewId="0">
      <selection activeCell="D10" sqref="D10"/>
    </sheetView>
  </sheetViews>
  <sheetFormatPr baseColWidth="10" defaultColWidth="11.5546875" defaultRowHeight="14.4" x14ac:dyDescent="0.3"/>
  <cols>
    <col min="1" max="1" width="106.33203125" style="61" customWidth="1"/>
    <col min="2" max="16384" width="11.5546875" style="61"/>
  </cols>
  <sheetData>
    <row r="2" spans="1:1" ht="22.2" customHeight="1" thickBot="1" x14ac:dyDescent="0.35">
      <c r="A2" s="52" t="s">
        <v>135</v>
      </c>
    </row>
    <row r="3" spans="1:1" x14ac:dyDescent="0.3">
      <c r="A3" s="56" t="s">
        <v>168</v>
      </c>
    </row>
    <row r="4" spans="1:1" x14ac:dyDescent="0.3">
      <c r="A4" s="54" t="s">
        <v>148</v>
      </c>
    </row>
    <row r="5" spans="1:1" x14ac:dyDescent="0.3">
      <c r="A5" s="54" t="s">
        <v>149</v>
      </c>
    </row>
    <row r="6" spans="1:1" x14ac:dyDescent="0.3">
      <c r="A6" s="54" t="s">
        <v>150</v>
      </c>
    </row>
    <row r="7" spans="1:1" x14ac:dyDescent="0.3">
      <c r="A7" s="54" t="s">
        <v>151</v>
      </c>
    </row>
    <row r="8" spans="1:1" x14ac:dyDescent="0.3">
      <c r="A8" s="54" t="s">
        <v>152</v>
      </c>
    </row>
    <row r="9" spans="1:1" x14ac:dyDescent="0.3">
      <c r="A9" s="54" t="s">
        <v>153</v>
      </c>
    </row>
    <row r="10" spans="1:1" ht="15" thickBot="1" x14ac:dyDescent="0.35">
      <c r="A10" s="55" t="s">
        <v>154</v>
      </c>
    </row>
    <row r="11" spans="1:1" ht="15" thickBot="1" x14ac:dyDescent="0.35">
      <c r="A11" s="51"/>
    </row>
    <row r="12" spans="1:1" x14ac:dyDescent="0.3">
      <c r="A12" s="56" t="s">
        <v>110</v>
      </c>
    </row>
    <row r="13" spans="1:1" x14ac:dyDescent="0.3">
      <c r="A13" s="54" t="s">
        <v>128</v>
      </c>
    </row>
    <row r="14" spans="1:1" x14ac:dyDescent="0.3">
      <c r="A14" s="54" t="s">
        <v>129</v>
      </c>
    </row>
    <row r="15" spans="1:1" x14ac:dyDescent="0.3">
      <c r="A15" s="54" t="s">
        <v>130</v>
      </c>
    </row>
    <row r="16" spans="1:1" x14ac:dyDescent="0.3">
      <c r="A16" s="54" t="s">
        <v>131</v>
      </c>
    </row>
    <row r="17" spans="1:1" x14ac:dyDescent="0.3">
      <c r="A17" s="54" t="s">
        <v>132</v>
      </c>
    </row>
    <row r="18" spans="1:1" x14ac:dyDescent="0.3">
      <c r="A18" s="54" t="s">
        <v>133</v>
      </c>
    </row>
    <row r="19" spans="1:1" x14ac:dyDescent="0.3">
      <c r="A19" s="62" t="s">
        <v>134</v>
      </c>
    </row>
    <row r="20" spans="1:1" ht="43.2" x14ac:dyDescent="0.3">
      <c r="A20" s="54" t="s">
        <v>141</v>
      </c>
    </row>
    <row r="21" spans="1:1" ht="29.4" thickBot="1" x14ac:dyDescent="0.35">
      <c r="A21" s="55" t="s">
        <v>142</v>
      </c>
    </row>
    <row r="22" spans="1:1" ht="15" thickBot="1" x14ac:dyDescent="0.35">
      <c r="A22" s="51"/>
    </row>
    <row r="23" spans="1:1" x14ac:dyDescent="0.3">
      <c r="A23" s="56" t="s">
        <v>111</v>
      </c>
    </row>
    <row r="24" spans="1:1" x14ac:dyDescent="0.3">
      <c r="A24" s="54" t="s">
        <v>112</v>
      </c>
    </row>
    <row r="25" spans="1:1" x14ac:dyDescent="0.3">
      <c r="A25" s="54" t="s">
        <v>113</v>
      </c>
    </row>
    <row r="26" spans="1:1" x14ac:dyDescent="0.3">
      <c r="A26" s="54" t="s">
        <v>114</v>
      </c>
    </row>
    <row r="27" spans="1:1" x14ac:dyDescent="0.3">
      <c r="A27" s="54" t="s">
        <v>115</v>
      </c>
    </row>
    <row r="28" spans="1:1" x14ac:dyDescent="0.3">
      <c r="A28" s="54" t="s">
        <v>116</v>
      </c>
    </row>
    <row r="29" spans="1:1" x14ac:dyDescent="0.3">
      <c r="A29" s="54" t="s">
        <v>117</v>
      </c>
    </row>
    <row r="30" spans="1:1" x14ac:dyDescent="0.3">
      <c r="A30" s="54" t="s">
        <v>118</v>
      </c>
    </row>
    <row r="31" spans="1:1" x14ac:dyDescent="0.3">
      <c r="A31" s="54" t="s">
        <v>119</v>
      </c>
    </row>
    <row r="32" spans="1:1" x14ac:dyDescent="0.3">
      <c r="A32" s="54" t="s">
        <v>120</v>
      </c>
    </row>
    <row r="33" spans="1:1" x14ac:dyDescent="0.3">
      <c r="A33" s="54" t="s">
        <v>121</v>
      </c>
    </row>
    <row r="34" spans="1:1" ht="15" thickBot="1" x14ac:dyDescent="0.35">
      <c r="A34" s="55" t="s">
        <v>122</v>
      </c>
    </row>
    <row r="35" spans="1:1" ht="15" thickBot="1" x14ac:dyDescent="0.35">
      <c r="A35" s="51"/>
    </row>
    <row r="36" spans="1:1" ht="29.4" thickBot="1" x14ac:dyDescent="0.35">
      <c r="A36" s="53" t="s">
        <v>136</v>
      </c>
    </row>
  </sheetData>
  <pageMargins left="0.7" right="0.7" top="0.75" bottom="0.75" header="0.3" footer="0.3"/>
  <pageSetup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AT38"/>
  <sheetViews>
    <sheetView topLeftCell="C1" zoomScale="48" workbookViewId="0">
      <selection activeCell="N3" sqref="N3:V3"/>
    </sheetView>
  </sheetViews>
  <sheetFormatPr baseColWidth="10" defaultColWidth="11.5546875" defaultRowHeight="14.4" x14ac:dyDescent="0.3"/>
  <cols>
    <col min="1" max="1" width="15" style="1" customWidth="1"/>
    <col min="2" max="2" width="9.5546875" style="1" customWidth="1"/>
    <col min="3" max="5" width="9.88671875" style="1" customWidth="1"/>
    <col min="6" max="6" width="13.5546875" style="1" customWidth="1"/>
    <col min="7" max="7" width="12.6640625" style="1" customWidth="1"/>
    <col min="8" max="8" width="9.88671875" style="1" customWidth="1"/>
    <col min="9" max="9" width="10.88671875" style="1" customWidth="1"/>
    <col min="10" max="12" width="9.88671875" style="1" customWidth="1"/>
    <col min="13" max="13" width="13.5546875" style="1" customWidth="1"/>
    <col min="14" max="14" width="13.33203125" style="1" bestFit="1" customWidth="1"/>
    <col min="15" max="15" width="13.33203125" style="1" customWidth="1"/>
    <col min="16" max="22" width="12.88671875" style="1" customWidth="1"/>
    <col min="23" max="30" width="12.21875" style="1" customWidth="1"/>
    <col min="31" max="34" width="16" style="1" customWidth="1"/>
    <col min="35" max="41" width="13.88671875" style="1" customWidth="1"/>
    <col min="42" max="43" width="18.88671875" style="1" customWidth="1"/>
    <col min="44" max="44" width="11.5546875" style="1"/>
    <col min="45" max="45" width="10.109375" style="1" customWidth="1"/>
    <col min="46" max="46" width="13.44140625" style="1" customWidth="1"/>
    <col min="47" max="16384" width="11.5546875" style="1"/>
  </cols>
  <sheetData>
    <row r="1" spans="1:46" ht="36" customHeight="1" thickBot="1" x14ac:dyDescent="0.35">
      <c r="A1" s="106" t="s">
        <v>165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8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7"/>
      <c r="AT1" s="7"/>
    </row>
    <row r="2" spans="1:46" ht="24" customHeight="1" thickBot="1" x14ac:dyDescent="0.35">
      <c r="A2" s="109" t="s">
        <v>102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1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7"/>
      <c r="AT2" s="7"/>
    </row>
    <row r="3" spans="1:46" ht="30" customHeight="1" thickBot="1" x14ac:dyDescent="0.35">
      <c r="A3" s="71" t="s">
        <v>124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48"/>
      <c r="N3" s="71" t="s">
        <v>125</v>
      </c>
      <c r="O3" s="72"/>
      <c r="P3" s="72"/>
      <c r="Q3" s="72"/>
      <c r="R3" s="72"/>
      <c r="S3" s="72"/>
      <c r="T3" s="72"/>
      <c r="U3" s="72"/>
      <c r="V3" s="112"/>
      <c r="W3" s="71" t="s">
        <v>127</v>
      </c>
      <c r="X3" s="72"/>
      <c r="Y3" s="72"/>
      <c r="Z3" s="72"/>
      <c r="AA3" s="72"/>
      <c r="AB3" s="72"/>
      <c r="AC3" s="72"/>
      <c r="AD3" s="112"/>
      <c r="AE3" s="20"/>
      <c r="AF3" s="20"/>
      <c r="AG3" s="20"/>
      <c r="AH3" s="20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7"/>
      <c r="AT3" s="7"/>
    </row>
    <row r="4" spans="1:46" ht="15" customHeight="1" x14ac:dyDescent="0.3">
      <c r="A4" s="113" t="s">
        <v>2</v>
      </c>
      <c r="B4" s="89" t="s">
        <v>61</v>
      </c>
      <c r="C4" s="115" t="s">
        <v>0</v>
      </c>
      <c r="D4" s="116"/>
      <c r="E4" s="116"/>
      <c r="F4" s="117"/>
      <c r="G4" s="115" t="s">
        <v>108</v>
      </c>
      <c r="H4" s="116"/>
      <c r="I4" s="116"/>
      <c r="J4" s="117"/>
      <c r="K4" s="89" t="s">
        <v>75</v>
      </c>
      <c r="L4" s="77" t="s">
        <v>3</v>
      </c>
      <c r="M4" s="79" t="s">
        <v>1</v>
      </c>
      <c r="N4" s="81" t="s">
        <v>99</v>
      </c>
      <c r="O4" s="82"/>
      <c r="P4" s="77" t="s">
        <v>4</v>
      </c>
      <c r="Q4" s="77" t="s">
        <v>5</v>
      </c>
      <c r="R4" s="87" t="s">
        <v>6</v>
      </c>
      <c r="S4" s="89" t="s">
        <v>76</v>
      </c>
      <c r="T4" s="89" t="s">
        <v>98</v>
      </c>
      <c r="U4" s="85" t="s">
        <v>7</v>
      </c>
      <c r="V4" s="121" t="s">
        <v>74</v>
      </c>
      <c r="W4" s="113" t="s">
        <v>65</v>
      </c>
      <c r="X4" s="89" t="s">
        <v>73</v>
      </c>
      <c r="Y4" s="89" t="s">
        <v>70</v>
      </c>
      <c r="Z4" s="89" t="s">
        <v>12</v>
      </c>
      <c r="AA4" s="115" t="s">
        <v>67</v>
      </c>
      <c r="AB4" s="116"/>
      <c r="AC4" s="117"/>
      <c r="AD4" s="79" t="s">
        <v>66</v>
      </c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1:46" ht="15" customHeight="1" x14ac:dyDescent="0.3">
      <c r="A5" s="113"/>
      <c r="B5" s="89"/>
      <c r="C5" s="118"/>
      <c r="D5" s="119"/>
      <c r="E5" s="119"/>
      <c r="F5" s="120"/>
      <c r="G5" s="118"/>
      <c r="H5" s="119"/>
      <c r="I5" s="119"/>
      <c r="J5" s="120"/>
      <c r="K5" s="89"/>
      <c r="L5" s="77"/>
      <c r="M5" s="79"/>
      <c r="N5" s="83"/>
      <c r="O5" s="84"/>
      <c r="P5" s="77"/>
      <c r="Q5" s="77"/>
      <c r="R5" s="87"/>
      <c r="S5" s="89"/>
      <c r="T5" s="89"/>
      <c r="U5" s="86"/>
      <c r="V5" s="121"/>
      <c r="W5" s="113"/>
      <c r="X5" s="89"/>
      <c r="Y5" s="89"/>
      <c r="Z5" s="89"/>
      <c r="AA5" s="118"/>
      <c r="AB5" s="119"/>
      <c r="AC5" s="120"/>
      <c r="AD5" s="79"/>
    </row>
    <row r="6" spans="1:46" ht="62.25" customHeight="1" x14ac:dyDescent="0.3">
      <c r="A6" s="114"/>
      <c r="B6" s="85"/>
      <c r="C6" s="49" t="s">
        <v>8</v>
      </c>
      <c r="D6" s="49" t="s">
        <v>9</v>
      </c>
      <c r="E6" s="49" t="s">
        <v>10</v>
      </c>
      <c r="F6" s="6" t="s">
        <v>11</v>
      </c>
      <c r="G6" s="49" t="s">
        <v>8</v>
      </c>
      <c r="H6" s="49" t="s">
        <v>9</v>
      </c>
      <c r="I6" s="49" t="s">
        <v>10</v>
      </c>
      <c r="J6" s="6" t="s">
        <v>11</v>
      </c>
      <c r="K6" s="85"/>
      <c r="L6" s="78"/>
      <c r="M6" s="80"/>
      <c r="N6" s="32" t="s">
        <v>100</v>
      </c>
      <c r="O6" s="27" t="s">
        <v>101</v>
      </c>
      <c r="P6" s="78"/>
      <c r="Q6" s="78"/>
      <c r="R6" s="88"/>
      <c r="S6" s="85"/>
      <c r="T6" s="85"/>
      <c r="U6" s="86"/>
      <c r="V6" s="122"/>
      <c r="W6" s="114"/>
      <c r="X6" s="85"/>
      <c r="Y6" s="85"/>
      <c r="Z6" s="85"/>
      <c r="AA6" s="6" t="s">
        <v>13</v>
      </c>
      <c r="AB6" s="6" t="s">
        <v>14</v>
      </c>
      <c r="AC6" s="49" t="s">
        <v>77</v>
      </c>
      <c r="AD6" s="80"/>
    </row>
    <row r="7" spans="1:46" x14ac:dyDescent="0.3">
      <c r="A7" s="28"/>
      <c r="B7" s="4" t="s">
        <v>63</v>
      </c>
      <c r="C7" s="73">
        <v>1</v>
      </c>
      <c r="D7" s="73" t="s">
        <v>18</v>
      </c>
      <c r="E7" s="73">
        <v>2015</v>
      </c>
      <c r="F7" s="73" t="s">
        <v>33</v>
      </c>
      <c r="G7" s="4">
        <v>1</v>
      </c>
      <c r="H7" s="4" t="s">
        <v>18</v>
      </c>
      <c r="I7" s="4">
        <v>2015</v>
      </c>
      <c r="J7" s="4" t="s">
        <v>31</v>
      </c>
      <c r="K7" s="4" t="s">
        <v>38</v>
      </c>
      <c r="L7" s="4" t="s">
        <v>40</v>
      </c>
      <c r="M7" s="29" t="s">
        <v>146</v>
      </c>
      <c r="N7" s="28" t="s">
        <v>143</v>
      </c>
      <c r="O7" s="10">
        <v>73</v>
      </c>
      <c r="P7" s="5" t="s">
        <v>44</v>
      </c>
      <c r="Q7" s="5"/>
      <c r="R7" s="11"/>
      <c r="S7" s="4">
        <v>12</v>
      </c>
      <c r="T7" s="12">
        <v>13</v>
      </c>
      <c r="U7" s="12">
        <f>(T7+S7+O7)*0.12</f>
        <v>11.76</v>
      </c>
      <c r="V7" s="30">
        <f>U7+T7+S7+O7</f>
        <v>109.75999999999999</v>
      </c>
      <c r="W7" s="96" t="s">
        <v>68</v>
      </c>
      <c r="X7" s="73">
        <v>237</v>
      </c>
      <c r="Y7" s="73" t="s">
        <v>71</v>
      </c>
      <c r="Z7" s="73">
        <v>436</v>
      </c>
      <c r="AA7" s="90" t="s">
        <v>51</v>
      </c>
      <c r="AB7" s="90" t="s">
        <v>160</v>
      </c>
      <c r="AC7" s="73" t="s">
        <v>93</v>
      </c>
      <c r="AD7" s="103">
        <v>73</v>
      </c>
    </row>
    <row r="8" spans="1:46" x14ac:dyDescent="0.3">
      <c r="A8" s="28"/>
      <c r="B8" s="4" t="s">
        <v>63</v>
      </c>
      <c r="C8" s="74"/>
      <c r="D8" s="74"/>
      <c r="E8" s="74"/>
      <c r="F8" s="74"/>
      <c r="G8" s="4">
        <v>1</v>
      </c>
      <c r="H8" s="4" t="s">
        <v>18</v>
      </c>
      <c r="I8" s="4">
        <v>2015</v>
      </c>
      <c r="J8" s="4" t="s">
        <v>31</v>
      </c>
      <c r="K8" s="4" t="s">
        <v>38</v>
      </c>
      <c r="L8" s="4" t="s">
        <v>40</v>
      </c>
      <c r="M8" s="29" t="s">
        <v>147</v>
      </c>
      <c r="N8" s="28" t="s">
        <v>144</v>
      </c>
      <c r="O8" s="10">
        <v>78</v>
      </c>
      <c r="P8" s="5" t="s">
        <v>43</v>
      </c>
      <c r="Q8" s="5" t="s">
        <v>46</v>
      </c>
      <c r="R8" s="65">
        <v>0.5</v>
      </c>
      <c r="S8" s="4">
        <v>12</v>
      </c>
      <c r="T8" s="12">
        <v>14</v>
      </c>
      <c r="U8" s="12">
        <f>((O8*R8)+S8)*0.12</f>
        <v>6.12</v>
      </c>
      <c r="V8" s="30">
        <f>(O8*R8)+S8+T8+U8</f>
        <v>71.12</v>
      </c>
      <c r="W8" s="97"/>
      <c r="X8" s="74"/>
      <c r="Y8" s="74"/>
      <c r="Z8" s="74"/>
      <c r="AA8" s="91"/>
      <c r="AB8" s="91"/>
      <c r="AC8" s="74"/>
      <c r="AD8" s="104"/>
    </row>
    <row r="9" spans="1:46" x14ac:dyDescent="0.3">
      <c r="A9" s="28"/>
      <c r="B9" s="4" t="s">
        <v>63</v>
      </c>
      <c r="C9" s="74"/>
      <c r="D9" s="74"/>
      <c r="E9" s="74"/>
      <c r="F9" s="74"/>
      <c r="G9" s="4">
        <v>1</v>
      </c>
      <c r="H9" s="4" t="s">
        <v>18</v>
      </c>
      <c r="I9" s="4">
        <v>2015</v>
      </c>
      <c r="J9" s="4" t="s">
        <v>31</v>
      </c>
      <c r="K9" s="4" t="s">
        <v>38</v>
      </c>
      <c r="L9" s="4" t="s">
        <v>40</v>
      </c>
      <c r="M9" s="29" t="s">
        <v>146</v>
      </c>
      <c r="N9" s="28" t="s">
        <v>145</v>
      </c>
      <c r="O9" s="10">
        <v>97</v>
      </c>
      <c r="P9" s="5" t="s">
        <v>43</v>
      </c>
      <c r="Q9" s="5" t="s">
        <v>49</v>
      </c>
      <c r="R9" s="65">
        <v>0.1</v>
      </c>
      <c r="S9" s="4">
        <v>12</v>
      </c>
      <c r="T9" s="12">
        <v>13</v>
      </c>
      <c r="U9" s="12">
        <f>((O8*(1-R9))+S9)*0.12</f>
        <v>9.8640000000000008</v>
      </c>
      <c r="V9" s="30">
        <f>(O9*(1-R9))+S9+T9+U9</f>
        <v>122.164</v>
      </c>
      <c r="W9" s="97"/>
      <c r="X9" s="74"/>
      <c r="Y9" s="74"/>
      <c r="Z9" s="74"/>
      <c r="AA9" s="91"/>
      <c r="AB9" s="91"/>
      <c r="AC9" s="74"/>
      <c r="AD9" s="104"/>
    </row>
    <row r="10" spans="1:46" x14ac:dyDescent="0.3">
      <c r="A10" s="28"/>
      <c r="B10" s="4" t="s">
        <v>63</v>
      </c>
      <c r="C10" s="74"/>
      <c r="D10" s="74"/>
      <c r="E10" s="74"/>
      <c r="F10" s="74"/>
      <c r="G10" s="4">
        <v>1</v>
      </c>
      <c r="H10" s="4" t="s">
        <v>19</v>
      </c>
      <c r="I10" s="4">
        <v>2015</v>
      </c>
      <c r="J10" s="4" t="s">
        <v>31</v>
      </c>
      <c r="K10" s="4" t="s">
        <v>38</v>
      </c>
      <c r="L10" s="4" t="s">
        <v>40</v>
      </c>
      <c r="M10" s="29"/>
      <c r="N10" s="28"/>
      <c r="O10" s="10"/>
      <c r="P10" s="5" t="s">
        <v>43</v>
      </c>
      <c r="Q10" s="5" t="s">
        <v>45</v>
      </c>
      <c r="R10" s="11"/>
      <c r="S10" s="4"/>
      <c r="T10" s="12"/>
      <c r="U10" s="12"/>
      <c r="V10" s="30"/>
      <c r="W10" s="97"/>
      <c r="X10" s="74"/>
      <c r="Y10" s="74"/>
      <c r="Z10" s="74"/>
      <c r="AA10" s="91"/>
      <c r="AB10" s="91"/>
      <c r="AC10" s="74"/>
      <c r="AD10" s="104"/>
    </row>
    <row r="11" spans="1:46" x14ac:dyDescent="0.3">
      <c r="A11" s="37"/>
      <c r="B11" s="4" t="s">
        <v>63</v>
      </c>
      <c r="C11" s="74"/>
      <c r="D11" s="74"/>
      <c r="E11" s="74"/>
      <c r="F11" s="74"/>
      <c r="G11" s="4">
        <v>1</v>
      </c>
      <c r="H11" s="4" t="s">
        <v>18</v>
      </c>
      <c r="I11" s="4">
        <v>2015</v>
      </c>
      <c r="J11" s="4" t="s">
        <v>31</v>
      </c>
      <c r="K11" s="4" t="s">
        <v>38</v>
      </c>
      <c r="L11" s="4" t="s">
        <v>40</v>
      </c>
      <c r="M11" s="30"/>
      <c r="N11" s="28"/>
      <c r="O11" s="10"/>
      <c r="P11" s="5" t="s">
        <v>44</v>
      </c>
      <c r="Q11" s="5"/>
      <c r="R11" s="11"/>
      <c r="S11" s="4"/>
      <c r="T11" s="12"/>
      <c r="U11" s="12"/>
      <c r="V11" s="30"/>
      <c r="W11" s="97"/>
      <c r="X11" s="74"/>
      <c r="Y11" s="74"/>
      <c r="Z11" s="74"/>
      <c r="AA11" s="91"/>
      <c r="AB11" s="91"/>
      <c r="AC11" s="74"/>
      <c r="AD11" s="104"/>
      <c r="AO11" s="3"/>
      <c r="AP11" s="2"/>
    </row>
    <row r="12" spans="1:46" x14ac:dyDescent="0.3">
      <c r="A12" s="38"/>
      <c r="B12" s="4" t="s">
        <v>63</v>
      </c>
      <c r="C12" s="74"/>
      <c r="D12" s="74"/>
      <c r="E12" s="74"/>
      <c r="F12" s="74"/>
      <c r="G12" s="4">
        <v>1</v>
      </c>
      <c r="H12" s="4" t="s">
        <v>20</v>
      </c>
      <c r="I12" s="4">
        <v>2015</v>
      </c>
      <c r="J12" s="4" t="s">
        <v>31</v>
      </c>
      <c r="K12" s="4" t="s">
        <v>38</v>
      </c>
      <c r="L12" s="4" t="s">
        <v>40</v>
      </c>
      <c r="M12" s="39"/>
      <c r="N12" s="38"/>
      <c r="O12" s="40"/>
      <c r="P12" s="5" t="s">
        <v>44</v>
      </c>
      <c r="Q12" s="5"/>
      <c r="R12" s="41"/>
      <c r="S12" s="4"/>
      <c r="T12" s="12"/>
      <c r="U12" s="12"/>
      <c r="V12" s="39"/>
      <c r="W12" s="97"/>
      <c r="X12" s="74"/>
      <c r="Y12" s="74"/>
      <c r="Z12" s="74"/>
      <c r="AA12" s="91"/>
      <c r="AB12" s="91"/>
      <c r="AC12" s="74"/>
      <c r="AD12" s="104"/>
      <c r="AO12" s="42"/>
      <c r="AP12" s="42"/>
    </row>
    <row r="13" spans="1:46" x14ac:dyDescent="0.3">
      <c r="A13" s="38"/>
      <c r="B13" s="4" t="s">
        <v>63</v>
      </c>
      <c r="C13" s="74"/>
      <c r="D13" s="74"/>
      <c r="E13" s="74"/>
      <c r="F13" s="74"/>
      <c r="G13" s="4">
        <v>1</v>
      </c>
      <c r="H13" s="4" t="s">
        <v>18</v>
      </c>
      <c r="I13" s="4">
        <v>2015</v>
      </c>
      <c r="J13" s="4" t="s">
        <v>31</v>
      </c>
      <c r="K13" s="4" t="s">
        <v>38</v>
      </c>
      <c r="L13" s="4" t="s">
        <v>40</v>
      </c>
      <c r="M13" s="39"/>
      <c r="N13" s="38"/>
      <c r="O13" s="40"/>
      <c r="P13" s="5" t="s">
        <v>44</v>
      </c>
      <c r="Q13" s="5"/>
      <c r="R13" s="41"/>
      <c r="S13" s="4"/>
      <c r="T13" s="12"/>
      <c r="U13" s="12"/>
      <c r="V13" s="39"/>
      <c r="W13" s="97"/>
      <c r="X13" s="74"/>
      <c r="Y13" s="74"/>
      <c r="Z13" s="74"/>
      <c r="AA13" s="91"/>
      <c r="AB13" s="91"/>
      <c r="AC13" s="74"/>
      <c r="AD13" s="104"/>
      <c r="AO13" s="42"/>
      <c r="AP13" s="42"/>
    </row>
    <row r="14" spans="1:46" x14ac:dyDescent="0.3">
      <c r="A14" s="38"/>
      <c r="B14" s="4" t="s">
        <v>63</v>
      </c>
      <c r="C14" s="74"/>
      <c r="D14" s="74"/>
      <c r="E14" s="74"/>
      <c r="F14" s="74"/>
      <c r="G14" s="4">
        <v>1</v>
      </c>
      <c r="H14" s="4" t="s">
        <v>24</v>
      </c>
      <c r="I14" s="4">
        <v>2015</v>
      </c>
      <c r="J14" s="4" t="s">
        <v>31</v>
      </c>
      <c r="K14" s="4" t="s">
        <v>38</v>
      </c>
      <c r="L14" s="4" t="s">
        <v>40</v>
      </c>
      <c r="M14" s="39"/>
      <c r="N14" s="38"/>
      <c r="O14" s="40"/>
      <c r="P14" s="5" t="s">
        <v>44</v>
      </c>
      <c r="Q14" s="5"/>
      <c r="R14" s="41"/>
      <c r="S14" s="4"/>
      <c r="T14" s="12"/>
      <c r="U14" s="12"/>
      <c r="V14" s="39"/>
      <c r="W14" s="97"/>
      <c r="X14" s="74"/>
      <c r="Y14" s="74"/>
      <c r="Z14" s="74"/>
      <c r="AA14" s="91"/>
      <c r="AB14" s="91"/>
      <c r="AC14" s="74"/>
      <c r="AD14" s="104"/>
      <c r="AO14" s="42"/>
      <c r="AP14" s="42"/>
    </row>
    <row r="15" spans="1:46" x14ac:dyDescent="0.3">
      <c r="A15" s="38"/>
      <c r="B15" s="4" t="s">
        <v>63</v>
      </c>
      <c r="C15" s="74"/>
      <c r="D15" s="74"/>
      <c r="E15" s="74"/>
      <c r="F15" s="74"/>
      <c r="G15" s="4">
        <v>1</v>
      </c>
      <c r="H15" s="4" t="s">
        <v>20</v>
      </c>
      <c r="I15" s="4">
        <v>2015</v>
      </c>
      <c r="J15" s="4" t="s">
        <v>31</v>
      </c>
      <c r="K15" s="4" t="s">
        <v>38</v>
      </c>
      <c r="L15" s="4" t="s">
        <v>40</v>
      </c>
      <c r="M15" s="39"/>
      <c r="N15" s="38"/>
      <c r="O15" s="40"/>
      <c r="P15" s="5" t="s">
        <v>44</v>
      </c>
      <c r="Q15" s="5"/>
      <c r="R15" s="41"/>
      <c r="S15" s="4"/>
      <c r="T15" s="12"/>
      <c r="U15" s="12"/>
      <c r="V15" s="39"/>
      <c r="W15" s="97"/>
      <c r="X15" s="74"/>
      <c r="Y15" s="74"/>
      <c r="Z15" s="74"/>
      <c r="AA15" s="91"/>
      <c r="AB15" s="91"/>
      <c r="AC15" s="74"/>
      <c r="AD15" s="104"/>
      <c r="AO15" s="42"/>
      <c r="AP15" s="42"/>
    </row>
    <row r="16" spans="1:46" x14ac:dyDescent="0.3">
      <c r="A16" s="38"/>
      <c r="B16" s="4" t="s">
        <v>63</v>
      </c>
      <c r="C16" s="76"/>
      <c r="D16" s="76"/>
      <c r="E16" s="76"/>
      <c r="F16" s="76"/>
      <c r="G16" s="4">
        <v>1</v>
      </c>
      <c r="H16" s="4" t="s">
        <v>18</v>
      </c>
      <c r="I16" s="4">
        <v>2015</v>
      </c>
      <c r="J16" s="4" t="s">
        <v>31</v>
      </c>
      <c r="K16" s="4" t="s">
        <v>38</v>
      </c>
      <c r="L16" s="4" t="s">
        <v>40</v>
      </c>
      <c r="M16" s="39"/>
      <c r="N16" s="38"/>
      <c r="O16" s="40"/>
      <c r="P16" s="5" t="s">
        <v>44</v>
      </c>
      <c r="Q16" s="5"/>
      <c r="R16" s="41"/>
      <c r="S16" s="4"/>
      <c r="T16" s="12"/>
      <c r="U16" s="12"/>
      <c r="V16" s="39"/>
      <c r="W16" s="98"/>
      <c r="X16" s="76"/>
      <c r="Y16" s="76"/>
      <c r="Z16" s="76"/>
      <c r="AA16" s="99"/>
      <c r="AB16" s="99"/>
      <c r="AC16" s="76"/>
      <c r="AD16" s="105"/>
      <c r="AO16" s="42"/>
      <c r="AP16" s="42"/>
    </row>
    <row r="17" spans="1:46" ht="28.8" x14ac:dyDescent="0.3">
      <c r="A17" s="38"/>
      <c r="B17" s="4" t="s">
        <v>63</v>
      </c>
      <c r="C17" s="73">
        <v>2</v>
      </c>
      <c r="D17" s="73" t="s">
        <v>20</v>
      </c>
      <c r="E17" s="73">
        <v>2016</v>
      </c>
      <c r="F17" s="73" t="s">
        <v>32</v>
      </c>
      <c r="G17" s="4">
        <v>1</v>
      </c>
      <c r="H17" s="4" t="s">
        <v>20</v>
      </c>
      <c r="I17" s="4">
        <v>2015</v>
      </c>
      <c r="J17" s="4" t="s">
        <v>31</v>
      </c>
      <c r="K17" s="4" t="s">
        <v>38</v>
      </c>
      <c r="L17" s="4" t="s">
        <v>40</v>
      </c>
      <c r="M17" s="39"/>
      <c r="N17" s="38"/>
      <c r="O17" s="40"/>
      <c r="P17" s="5" t="s">
        <v>43</v>
      </c>
      <c r="Q17" s="5" t="s">
        <v>78</v>
      </c>
      <c r="R17" s="41"/>
      <c r="S17" s="15"/>
      <c r="T17" s="13"/>
      <c r="U17" s="13"/>
      <c r="V17" s="39"/>
      <c r="W17" s="100" t="s">
        <v>69</v>
      </c>
      <c r="X17" s="90">
        <v>145</v>
      </c>
      <c r="Y17" s="90" t="s">
        <v>72</v>
      </c>
      <c r="Z17" s="73">
        <v>436</v>
      </c>
      <c r="AA17" s="90" t="s">
        <v>52</v>
      </c>
      <c r="AB17" s="90" t="s">
        <v>160</v>
      </c>
      <c r="AC17" s="73" t="s">
        <v>92</v>
      </c>
      <c r="AD17" s="93">
        <v>79</v>
      </c>
      <c r="AO17" s="42"/>
      <c r="AP17" s="42"/>
    </row>
    <row r="18" spans="1:46" ht="28.8" x14ac:dyDescent="0.3">
      <c r="A18" s="38"/>
      <c r="B18" s="4" t="s">
        <v>63</v>
      </c>
      <c r="C18" s="74"/>
      <c r="D18" s="74"/>
      <c r="E18" s="74"/>
      <c r="F18" s="74"/>
      <c r="G18" s="4">
        <v>1</v>
      </c>
      <c r="H18" s="4" t="s">
        <v>21</v>
      </c>
      <c r="I18" s="4">
        <v>2015</v>
      </c>
      <c r="J18" s="4" t="s">
        <v>31</v>
      </c>
      <c r="K18" s="4" t="s">
        <v>38</v>
      </c>
      <c r="L18" s="4" t="s">
        <v>40</v>
      </c>
      <c r="M18" s="39"/>
      <c r="N18" s="38"/>
      <c r="O18" s="40"/>
      <c r="P18" s="5" t="s">
        <v>43</v>
      </c>
      <c r="Q18" s="5" t="s">
        <v>47</v>
      </c>
      <c r="R18" s="41"/>
      <c r="S18" s="15"/>
      <c r="T18" s="13"/>
      <c r="U18" s="13"/>
      <c r="V18" s="39"/>
      <c r="W18" s="101"/>
      <c r="X18" s="91"/>
      <c r="Y18" s="91"/>
      <c r="Z18" s="74"/>
      <c r="AA18" s="91"/>
      <c r="AB18" s="91"/>
      <c r="AC18" s="74"/>
      <c r="AD18" s="94"/>
      <c r="AO18" s="42"/>
      <c r="AP18" s="42"/>
    </row>
    <row r="19" spans="1:46" x14ac:dyDescent="0.3">
      <c r="A19" s="38"/>
      <c r="B19" s="4" t="s">
        <v>63</v>
      </c>
      <c r="C19" s="74"/>
      <c r="D19" s="74"/>
      <c r="E19" s="74"/>
      <c r="F19" s="74"/>
      <c r="G19" s="4">
        <v>1</v>
      </c>
      <c r="H19" s="4" t="s">
        <v>19</v>
      </c>
      <c r="I19" s="4">
        <v>2015</v>
      </c>
      <c r="J19" s="4" t="s">
        <v>31</v>
      </c>
      <c r="K19" s="4" t="s">
        <v>38</v>
      </c>
      <c r="L19" s="4" t="s">
        <v>40</v>
      </c>
      <c r="M19" s="39"/>
      <c r="N19" s="38"/>
      <c r="O19" s="40"/>
      <c r="P19" s="5" t="s">
        <v>44</v>
      </c>
      <c r="Q19" s="5"/>
      <c r="R19" s="41"/>
      <c r="S19" s="15"/>
      <c r="T19" s="13"/>
      <c r="U19" s="13"/>
      <c r="V19" s="39"/>
      <c r="W19" s="101"/>
      <c r="X19" s="91"/>
      <c r="Y19" s="91"/>
      <c r="Z19" s="74"/>
      <c r="AA19" s="91"/>
      <c r="AB19" s="91"/>
      <c r="AC19" s="74"/>
      <c r="AD19" s="94"/>
      <c r="AO19" s="42"/>
      <c r="AP19" s="42"/>
    </row>
    <row r="20" spans="1:46" x14ac:dyDescent="0.3">
      <c r="A20" s="38"/>
      <c r="B20" s="4" t="s">
        <v>63</v>
      </c>
      <c r="C20" s="74"/>
      <c r="D20" s="74"/>
      <c r="E20" s="74"/>
      <c r="F20" s="74"/>
      <c r="G20" s="4">
        <v>1</v>
      </c>
      <c r="H20" s="4" t="s">
        <v>18</v>
      </c>
      <c r="I20" s="4">
        <v>2015</v>
      </c>
      <c r="J20" s="4" t="s">
        <v>31</v>
      </c>
      <c r="K20" s="4" t="s">
        <v>38</v>
      </c>
      <c r="L20" s="4" t="s">
        <v>40</v>
      </c>
      <c r="M20" s="39"/>
      <c r="N20" s="38"/>
      <c r="O20" s="40"/>
      <c r="P20" s="5" t="s">
        <v>44</v>
      </c>
      <c r="Q20" s="5"/>
      <c r="R20" s="41"/>
      <c r="S20" s="15"/>
      <c r="T20" s="13"/>
      <c r="U20" s="13"/>
      <c r="V20" s="39"/>
      <c r="W20" s="101"/>
      <c r="X20" s="91"/>
      <c r="Y20" s="91"/>
      <c r="Z20" s="74"/>
      <c r="AA20" s="91"/>
      <c r="AB20" s="91"/>
      <c r="AC20" s="74"/>
      <c r="AD20" s="94"/>
      <c r="AO20" s="42"/>
      <c r="AP20" s="42"/>
    </row>
    <row r="21" spans="1:46" x14ac:dyDescent="0.3">
      <c r="A21" s="38"/>
      <c r="B21" s="4" t="s">
        <v>63</v>
      </c>
      <c r="C21" s="74"/>
      <c r="D21" s="74"/>
      <c r="E21" s="74"/>
      <c r="F21" s="74"/>
      <c r="G21" s="4">
        <v>1</v>
      </c>
      <c r="H21" s="4" t="s">
        <v>24</v>
      </c>
      <c r="I21" s="4">
        <v>2015</v>
      </c>
      <c r="J21" s="4" t="s">
        <v>31</v>
      </c>
      <c r="K21" s="4" t="s">
        <v>38</v>
      </c>
      <c r="L21" s="4" t="s">
        <v>40</v>
      </c>
      <c r="M21" s="39"/>
      <c r="N21" s="38"/>
      <c r="O21" s="40"/>
      <c r="P21" s="5" t="s">
        <v>43</v>
      </c>
      <c r="Q21" s="5" t="s">
        <v>49</v>
      </c>
      <c r="R21" s="41"/>
      <c r="S21" s="15"/>
      <c r="T21" s="13"/>
      <c r="U21" s="13"/>
      <c r="V21" s="39"/>
      <c r="W21" s="101"/>
      <c r="X21" s="91"/>
      <c r="Y21" s="91"/>
      <c r="Z21" s="74"/>
      <c r="AA21" s="91"/>
      <c r="AB21" s="91"/>
      <c r="AC21" s="74"/>
      <c r="AD21" s="94"/>
      <c r="AO21" s="42"/>
      <c r="AP21" s="42"/>
    </row>
    <row r="22" spans="1:46" x14ac:dyDescent="0.3">
      <c r="A22" s="38"/>
      <c r="B22" s="4" t="s">
        <v>63</v>
      </c>
      <c r="C22" s="74"/>
      <c r="D22" s="74"/>
      <c r="E22" s="74"/>
      <c r="F22" s="74"/>
      <c r="G22" s="4">
        <v>1</v>
      </c>
      <c r="H22" s="4" t="s">
        <v>18</v>
      </c>
      <c r="I22" s="4">
        <v>2015</v>
      </c>
      <c r="J22" s="4" t="s">
        <v>31</v>
      </c>
      <c r="K22" s="4" t="s">
        <v>38</v>
      </c>
      <c r="L22" s="4" t="s">
        <v>40</v>
      </c>
      <c r="M22" s="39"/>
      <c r="N22" s="38"/>
      <c r="O22" s="40"/>
      <c r="P22" s="5" t="s">
        <v>44</v>
      </c>
      <c r="Q22" s="5"/>
      <c r="R22" s="41"/>
      <c r="S22" s="15"/>
      <c r="T22" s="13"/>
      <c r="U22" s="13"/>
      <c r="V22" s="39"/>
      <c r="W22" s="101"/>
      <c r="X22" s="91"/>
      <c r="Y22" s="91"/>
      <c r="Z22" s="74"/>
      <c r="AA22" s="91"/>
      <c r="AB22" s="91"/>
      <c r="AC22" s="74"/>
      <c r="AD22" s="94"/>
      <c r="AO22" s="42"/>
      <c r="AP22" s="42"/>
    </row>
    <row r="23" spans="1:46" x14ac:dyDescent="0.3">
      <c r="A23" s="38"/>
      <c r="B23" s="4" t="s">
        <v>63</v>
      </c>
      <c r="C23" s="74"/>
      <c r="D23" s="74"/>
      <c r="E23" s="74"/>
      <c r="F23" s="74"/>
      <c r="G23" s="4">
        <v>1</v>
      </c>
      <c r="H23" s="4" t="s">
        <v>22</v>
      </c>
      <c r="I23" s="4">
        <v>2015</v>
      </c>
      <c r="J23" s="4" t="s">
        <v>31</v>
      </c>
      <c r="K23" s="4" t="s">
        <v>38</v>
      </c>
      <c r="L23" s="4" t="s">
        <v>40</v>
      </c>
      <c r="M23" s="39"/>
      <c r="N23" s="38"/>
      <c r="O23" s="40"/>
      <c r="P23" s="5" t="s">
        <v>44</v>
      </c>
      <c r="Q23" s="5"/>
      <c r="R23" s="41"/>
      <c r="S23" s="15"/>
      <c r="T23" s="13"/>
      <c r="U23" s="13"/>
      <c r="V23" s="39"/>
      <c r="W23" s="101"/>
      <c r="X23" s="91"/>
      <c r="Y23" s="91"/>
      <c r="Z23" s="74"/>
      <c r="AA23" s="91"/>
      <c r="AB23" s="91"/>
      <c r="AC23" s="74"/>
      <c r="AD23" s="94"/>
      <c r="AO23" s="42"/>
      <c r="AP23" s="42"/>
    </row>
    <row r="24" spans="1:46" x14ac:dyDescent="0.3">
      <c r="A24" s="38"/>
      <c r="B24" s="4" t="s">
        <v>63</v>
      </c>
      <c r="C24" s="74"/>
      <c r="D24" s="74"/>
      <c r="E24" s="74"/>
      <c r="F24" s="74"/>
      <c r="G24" s="4">
        <v>1</v>
      </c>
      <c r="H24" s="4" t="s">
        <v>20</v>
      </c>
      <c r="I24" s="4">
        <v>2015</v>
      </c>
      <c r="J24" s="4" t="s">
        <v>31</v>
      </c>
      <c r="K24" s="4" t="s">
        <v>38</v>
      </c>
      <c r="L24" s="4" t="s">
        <v>40</v>
      </c>
      <c r="M24" s="39"/>
      <c r="N24" s="38"/>
      <c r="O24" s="40"/>
      <c r="P24" s="5" t="s">
        <v>44</v>
      </c>
      <c r="Q24" s="5"/>
      <c r="R24" s="41"/>
      <c r="S24" s="15"/>
      <c r="T24" s="13"/>
      <c r="U24" s="13"/>
      <c r="V24" s="39"/>
      <c r="W24" s="101"/>
      <c r="X24" s="91"/>
      <c r="Y24" s="91"/>
      <c r="Z24" s="74"/>
      <c r="AA24" s="91"/>
      <c r="AB24" s="91"/>
      <c r="AC24" s="74"/>
      <c r="AD24" s="94"/>
      <c r="AO24" s="42"/>
      <c r="AP24" s="42"/>
    </row>
    <row r="25" spans="1:46" ht="15" customHeight="1" x14ac:dyDescent="0.3">
      <c r="A25" s="38"/>
      <c r="B25" s="4" t="s">
        <v>63</v>
      </c>
      <c r="C25" s="74"/>
      <c r="D25" s="74"/>
      <c r="E25" s="74"/>
      <c r="F25" s="74"/>
      <c r="G25" s="4">
        <v>1</v>
      </c>
      <c r="H25" s="4" t="s">
        <v>19</v>
      </c>
      <c r="I25" s="4">
        <v>2015</v>
      </c>
      <c r="J25" s="4" t="s">
        <v>31</v>
      </c>
      <c r="K25" s="4" t="s">
        <v>38</v>
      </c>
      <c r="L25" s="4" t="s">
        <v>40</v>
      </c>
      <c r="M25" s="39"/>
      <c r="N25" s="38"/>
      <c r="O25" s="40"/>
      <c r="P25" s="5" t="s">
        <v>44</v>
      </c>
      <c r="Q25" s="5"/>
      <c r="R25" s="41"/>
      <c r="S25" s="15"/>
      <c r="T25" s="13"/>
      <c r="U25" s="13"/>
      <c r="V25" s="39"/>
      <c r="W25" s="101"/>
      <c r="X25" s="91"/>
      <c r="Y25" s="91"/>
      <c r="Z25" s="74"/>
      <c r="AA25" s="91"/>
      <c r="AB25" s="91"/>
      <c r="AC25" s="74"/>
      <c r="AD25" s="94"/>
      <c r="AO25" s="42"/>
      <c r="AP25" s="42"/>
    </row>
    <row r="26" spans="1:46" ht="15" customHeight="1" x14ac:dyDescent="0.3">
      <c r="A26" s="38"/>
      <c r="B26" s="4" t="s">
        <v>63</v>
      </c>
      <c r="C26" s="74"/>
      <c r="D26" s="74"/>
      <c r="E26" s="74"/>
      <c r="F26" s="74"/>
      <c r="G26" s="4">
        <v>1</v>
      </c>
      <c r="H26" s="4" t="s">
        <v>28</v>
      </c>
      <c r="I26" s="4">
        <v>2015</v>
      </c>
      <c r="J26" s="4" t="s">
        <v>31</v>
      </c>
      <c r="K26" s="4" t="s">
        <v>38</v>
      </c>
      <c r="L26" s="4" t="s">
        <v>40</v>
      </c>
      <c r="M26" s="39"/>
      <c r="N26" s="38"/>
      <c r="O26" s="40"/>
      <c r="P26" s="5" t="s">
        <v>43</v>
      </c>
      <c r="Q26" s="5" t="s">
        <v>47</v>
      </c>
      <c r="R26" s="41"/>
      <c r="S26" s="15"/>
      <c r="T26" s="13"/>
      <c r="U26" s="13"/>
      <c r="V26" s="39"/>
      <c r="W26" s="101"/>
      <c r="X26" s="91"/>
      <c r="Y26" s="91"/>
      <c r="Z26" s="74"/>
      <c r="AA26" s="91"/>
      <c r="AB26" s="91"/>
      <c r="AC26" s="74"/>
      <c r="AD26" s="94"/>
      <c r="AO26" s="42"/>
      <c r="AP26" s="42"/>
    </row>
    <row r="27" spans="1:46" ht="15" customHeight="1" x14ac:dyDescent="0.3">
      <c r="A27" s="38"/>
      <c r="B27" s="4" t="s">
        <v>63</v>
      </c>
      <c r="C27" s="74"/>
      <c r="D27" s="74"/>
      <c r="E27" s="74"/>
      <c r="F27" s="74"/>
      <c r="G27" s="4">
        <v>1</v>
      </c>
      <c r="H27" s="4" t="s">
        <v>20</v>
      </c>
      <c r="I27" s="4">
        <v>2015</v>
      </c>
      <c r="J27" s="4" t="s">
        <v>31</v>
      </c>
      <c r="K27" s="4" t="s">
        <v>38</v>
      </c>
      <c r="L27" s="4" t="s">
        <v>40</v>
      </c>
      <c r="M27" s="39"/>
      <c r="N27" s="38"/>
      <c r="O27" s="40"/>
      <c r="P27" s="5" t="s">
        <v>43</v>
      </c>
      <c r="Q27" s="5" t="s">
        <v>46</v>
      </c>
      <c r="R27" s="41"/>
      <c r="S27" s="15"/>
      <c r="T27" s="13"/>
      <c r="U27" s="13"/>
      <c r="V27" s="39"/>
      <c r="W27" s="101"/>
      <c r="X27" s="91"/>
      <c r="Y27" s="91"/>
      <c r="Z27" s="74"/>
      <c r="AA27" s="91"/>
      <c r="AB27" s="91"/>
      <c r="AC27" s="74"/>
      <c r="AD27" s="94"/>
      <c r="AO27" s="42"/>
      <c r="AP27" s="42"/>
    </row>
    <row r="28" spans="1:46" ht="15" customHeight="1" x14ac:dyDescent="0.3">
      <c r="A28" s="38"/>
      <c r="B28" s="4" t="s">
        <v>63</v>
      </c>
      <c r="C28" s="74"/>
      <c r="D28" s="74"/>
      <c r="E28" s="74"/>
      <c r="F28" s="74"/>
      <c r="G28" s="4">
        <v>1</v>
      </c>
      <c r="H28" s="4" t="s">
        <v>19</v>
      </c>
      <c r="I28" s="4">
        <v>2015</v>
      </c>
      <c r="J28" s="4" t="s">
        <v>31</v>
      </c>
      <c r="K28" s="4" t="s">
        <v>38</v>
      </c>
      <c r="L28" s="4" t="s">
        <v>40</v>
      </c>
      <c r="M28" s="39"/>
      <c r="N28" s="38"/>
      <c r="O28" s="40"/>
      <c r="P28" s="5" t="s">
        <v>43</v>
      </c>
      <c r="Q28" s="5" t="s">
        <v>49</v>
      </c>
      <c r="R28" s="41"/>
      <c r="S28" s="15"/>
      <c r="T28" s="13"/>
      <c r="U28" s="13"/>
      <c r="V28" s="39"/>
      <c r="W28" s="101"/>
      <c r="X28" s="91"/>
      <c r="Y28" s="91"/>
      <c r="Z28" s="74"/>
      <c r="AA28" s="91"/>
      <c r="AB28" s="91"/>
      <c r="AC28" s="74"/>
      <c r="AD28" s="94"/>
      <c r="AO28" s="42"/>
      <c r="AP28" s="42"/>
    </row>
    <row r="29" spans="1:46" ht="29.4" thickBot="1" x14ac:dyDescent="0.35">
      <c r="A29" s="43"/>
      <c r="B29" s="31" t="s">
        <v>63</v>
      </c>
      <c r="C29" s="75"/>
      <c r="D29" s="75"/>
      <c r="E29" s="75"/>
      <c r="F29" s="75"/>
      <c r="G29" s="31">
        <v>1</v>
      </c>
      <c r="H29" s="31" t="s">
        <v>18</v>
      </c>
      <c r="I29" s="31">
        <v>2015</v>
      </c>
      <c r="J29" s="31" t="s">
        <v>31</v>
      </c>
      <c r="K29" s="31" t="s">
        <v>38</v>
      </c>
      <c r="L29" s="31" t="s">
        <v>40</v>
      </c>
      <c r="M29" s="44"/>
      <c r="N29" s="43"/>
      <c r="O29" s="45"/>
      <c r="P29" s="33" t="s">
        <v>43</v>
      </c>
      <c r="Q29" s="33" t="s">
        <v>48</v>
      </c>
      <c r="R29" s="46"/>
      <c r="S29" s="34"/>
      <c r="T29" s="35"/>
      <c r="U29" s="35"/>
      <c r="V29" s="44"/>
      <c r="W29" s="102"/>
      <c r="X29" s="92"/>
      <c r="Y29" s="92"/>
      <c r="Z29" s="75"/>
      <c r="AA29" s="92"/>
      <c r="AB29" s="92"/>
      <c r="AC29" s="75"/>
      <c r="AD29" s="95"/>
      <c r="AO29" s="42"/>
      <c r="AP29" s="42"/>
    </row>
    <row r="30" spans="1:46" x14ac:dyDescent="0.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</row>
    <row r="31" spans="1:46" x14ac:dyDescent="0.3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</row>
    <row r="32" spans="1:46" x14ac:dyDescent="0.3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</row>
    <row r="33" spans="3:34" x14ac:dyDescent="0.3"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</row>
    <row r="34" spans="3:34" x14ac:dyDescent="0.3"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</row>
    <row r="37" spans="3:34" x14ac:dyDescent="0.3"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</row>
    <row r="38" spans="3:34" x14ac:dyDescent="0.3"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</row>
  </sheetData>
  <mergeCells count="52">
    <mergeCell ref="A4:A6"/>
    <mergeCell ref="B4:B6"/>
    <mergeCell ref="C4:F5"/>
    <mergeCell ref="G4:J5"/>
    <mergeCell ref="K4:K6"/>
    <mergeCell ref="A1:AD1"/>
    <mergeCell ref="A2:AD2"/>
    <mergeCell ref="A3:L3"/>
    <mergeCell ref="N3:V3"/>
    <mergeCell ref="W3:AD3"/>
    <mergeCell ref="W4:W6"/>
    <mergeCell ref="L4:L6"/>
    <mergeCell ref="M4:M6"/>
    <mergeCell ref="P4:P6"/>
    <mergeCell ref="Q4:Q6"/>
    <mergeCell ref="R4:R6"/>
    <mergeCell ref="S4:S6"/>
    <mergeCell ref="T4:T6"/>
    <mergeCell ref="U4:U6"/>
    <mergeCell ref="V4:V6"/>
    <mergeCell ref="N4:O5"/>
    <mergeCell ref="C7:C16"/>
    <mergeCell ref="D7:D16"/>
    <mergeCell ref="E7:E16"/>
    <mergeCell ref="F7:F16"/>
    <mergeCell ref="W7:W16"/>
    <mergeCell ref="X4:X6"/>
    <mergeCell ref="Y4:Y6"/>
    <mergeCell ref="Z4:Z6"/>
    <mergeCell ref="AA4:AC5"/>
    <mergeCell ref="AD4:AD6"/>
    <mergeCell ref="AD7:AD16"/>
    <mergeCell ref="C17:C29"/>
    <mergeCell ref="D17:D29"/>
    <mergeCell ref="E17:E29"/>
    <mergeCell ref="F17:F29"/>
    <mergeCell ref="W17:W29"/>
    <mergeCell ref="X17:X29"/>
    <mergeCell ref="Y17:Y29"/>
    <mergeCell ref="Z17:Z29"/>
    <mergeCell ref="AA17:AA29"/>
    <mergeCell ref="X7:X16"/>
    <mergeCell ref="Y7:Y16"/>
    <mergeCell ref="Z7:Z16"/>
    <mergeCell ref="AA7:AA16"/>
    <mergeCell ref="AB7:AB16"/>
    <mergeCell ref="AC7:AC16"/>
    <mergeCell ref="C37:S37"/>
    <mergeCell ref="AB17:AB29"/>
    <mergeCell ref="AC17:AC29"/>
    <mergeCell ref="AD17:AD29"/>
    <mergeCell ref="C33:S33"/>
  </mergeCells>
  <pageMargins left="0.7" right="0.7" top="0.75" bottom="0.75" header="0.3" footer="0.3"/>
  <pageSetup scale="3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'Base valid'!$J$2:$J$5</xm:f>
          </x14:formula1>
          <xm:sqref>AA17:AA29 AA7:AA16</xm:sqref>
        </x14:dataValidation>
        <x14:dataValidation type="list" allowBlank="1" showInputMessage="1" showErrorMessage="1">
          <x14:formula1>
            <xm:f>'Base valid'!$E$2:$E$6</xm:f>
          </x14:formula1>
          <xm:sqref>AC7:AC16</xm:sqref>
        </x14:dataValidation>
        <x14:dataValidation type="list" allowBlank="1" showInputMessage="1" showErrorMessage="1">
          <x14:formula1>
            <xm:f>'Base valid'!$I$2:$I$7</xm:f>
          </x14:formula1>
          <xm:sqref>Q7:Q29</xm:sqref>
        </x14:dataValidation>
        <x14:dataValidation type="list" allowBlank="1" showInputMessage="1" showErrorMessage="1">
          <x14:formula1>
            <xm:f>'Base valid'!$O$2:$O$3</xm:f>
          </x14:formula1>
          <xm:sqref>B7:B29</xm:sqref>
        </x14:dataValidation>
        <x14:dataValidation type="list" allowBlank="1" showInputMessage="1" showErrorMessage="1">
          <x14:formula1>
            <xm:f>'Base valid'!$H$2:$H$3</xm:f>
          </x14:formula1>
          <xm:sqref>P7:P29</xm:sqref>
        </x14:dataValidation>
        <x14:dataValidation type="list" allowBlank="1" showInputMessage="1" showErrorMessage="1">
          <x14:formula1>
            <xm:f>'Base valid'!$G$2:$G$4</xm:f>
          </x14:formula1>
          <xm:sqref>L7:L29</xm:sqref>
        </x14:dataValidation>
        <x14:dataValidation type="list" allowBlank="1" showInputMessage="1" showErrorMessage="1">
          <x14:formula1>
            <xm:f>'Base valid'!$F$2:$F$3</xm:f>
          </x14:formula1>
          <xm:sqref>K7:K29</xm:sqref>
        </x14:dataValidation>
        <x14:dataValidation type="list" allowBlank="1" showInputMessage="1" showErrorMessage="1">
          <x14:formula1>
            <xm:f>'Base valid'!$D$2:$D$8</xm:f>
          </x14:formula1>
          <xm:sqref>J7:J29 F7 F17</xm:sqref>
        </x14:dataValidation>
        <x14:dataValidation type="list" allowBlank="1" showInputMessage="1" showErrorMessage="1">
          <x14:formula1>
            <xm:f>'Base valid'!$E$2:$E$3</xm:f>
          </x14:formula1>
          <xm:sqref>AC17</xm:sqref>
        </x14:dataValidation>
        <x14:dataValidation type="list" allowBlank="1" showInputMessage="1" showErrorMessage="1">
          <x14:formula1>
            <xm:f>'Base valid'!$C$2:$C$7</xm:f>
          </x14:formula1>
          <xm:sqref>I7:I29 E7 E17</xm:sqref>
        </x14:dataValidation>
        <x14:dataValidation type="list" allowBlank="1" showInputMessage="1" showErrorMessage="1">
          <x14:formula1>
            <xm:f>'Base valid'!$B$2:$B$13</xm:f>
          </x14:formula1>
          <xm:sqref>H7:H29 D7 D17</xm:sqref>
        </x14:dataValidation>
        <x14:dataValidation type="list" allowBlank="1" showInputMessage="1" showErrorMessage="1">
          <x14:formula1>
            <xm:f>'Base valid'!$A$2:$A$32</xm:f>
          </x14:formula1>
          <xm:sqref>G7:G29 C7 C17</xm:sqref>
        </x14:dataValidation>
        <x14:dataValidation type="list" allowBlank="1" showInputMessage="1" showErrorMessage="1">
          <x14:formula1>
            <xm:f>'Base valid'!$P$2:$P$12</xm:f>
          </x14:formula1>
          <xm:sqref>AB7:AB29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3:P30"/>
  <sheetViews>
    <sheetView workbookViewId="0">
      <selection activeCell="D7" sqref="D7"/>
    </sheetView>
  </sheetViews>
  <sheetFormatPr baseColWidth="10" defaultColWidth="11.5546875" defaultRowHeight="14.4" x14ac:dyDescent="0.3"/>
  <cols>
    <col min="1" max="4" width="11.5546875" style="57"/>
    <col min="5" max="5" width="14.6640625" style="57" customWidth="1"/>
    <col min="6" max="10" width="11.5546875" style="57"/>
    <col min="11" max="11" width="11.5546875" style="57" customWidth="1"/>
    <col min="12" max="16" width="20.33203125" style="57" customWidth="1"/>
    <col min="17" max="17" width="17.6640625" style="57" customWidth="1"/>
    <col min="18" max="16384" width="11.5546875" style="57"/>
  </cols>
  <sheetData>
    <row r="3" spans="1:16" ht="18.75" customHeight="1" x14ac:dyDescent="0.3">
      <c r="A3" s="123" t="s">
        <v>109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5"/>
    </row>
    <row r="4" spans="1:16" ht="23.4" customHeight="1" x14ac:dyDescent="0.3">
      <c r="A4" s="126" t="s">
        <v>17</v>
      </c>
      <c r="B4" s="127" t="s">
        <v>90</v>
      </c>
      <c r="C4" s="127"/>
      <c r="D4" s="127"/>
      <c r="E4" s="127"/>
      <c r="F4" s="127"/>
      <c r="G4" s="127"/>
      <c r="H4" s="127"/>
      <c r="I4" s="127"/>
      <c r="J4" s="127"/>
      <c r="K4" s="128"/>
      <c r="L4" s="130" t="s">
        <v>91</v>
      </c>
      <c r="M4" s="131"/>
      <c r="N4" s="131"/>
      <c r="O4" s="131"/>
      <c r="P4" s="132"/>
    </row>
    <row r="5" spans="1:16" ht="27.6" customHeight="1" x14ac:dyDescent="0.3">
      <c r="A5" s="126"/>
      <c r="B5" s="129" t="s">
        <v>107</v>
      </c>
      <c r="C5" s="129" t="s">
        <v>97</v>
      </c>
      <c r="D5" s="21" t="s">
        <v>79</v>
      </c>
      <c r="E5" s="22" t="s">
        <v>80</v>
      </c>
      <c r="F5" s="23" t="s">
        <v>81</v>
      </c>
      <c r="G5" s="23" t="s">
        <v>82</v>
      </c>
      <c r="H5" s="23" t="s">
        <v>38</v>
      </c>
      <c r="I5" s="24" t="s">
        <v>83</v>
      </c>
      <c r="J5" s="21" t="s">
        <v>84</v>
      </c>
      <c r="K5" s="63" t="s">
        <v>85</v>
      </c>
      <c r="L5" s="133" t="s">
        <v>139</v>
      </c>
      <c r="M5" s="133"/>
      <c r="N5" s="133" t="s">
        <v>140</v>
      </c>
      <c r="O5" s="133"/>
      <c r="P5" s="86" t="s">
        <v>123</v>
      </c>
    </row>
    <row r="6" spans="1:16" ht="43.2" x14ac:dyDescent="0.3">
      <c r="A6" s="126"/>
      <c r="B6" s="85"/>
      <c r="C6" s="85"/>
      <c r="D6" s="6" t="s">
        <v>103</v>
      </c>
      <c r="E6" s="6" t="s">
        <v>86</v>
      </c>
      <c r="F6" s="6" t="s">
        <v>104</v>
      </c>
      <c r="G6" s="6" t="s">
        <v>87</v>
      </c>
      <c r="H6" s="6" t="s">
        <v>88</v>
      </c>
      <c r="I6" s="6" t="s">
        <v>105</v>
      </c>
      <c r="J6" s="6" t="s">
        <v>89</v>
      </c>
      <c r="K6" s="64" t="s">
        <v>106</v>
      </c>
      <c r="L6" s="6" t="s">
        <v>137</v>
      </c>
      <c r="M6" s="6" t="s">
        <v>138</v>
      </c>
      <c r="N6" s="6" t="s">
        <v>137</v>
      </c>
      <c r="O6" s="6" t="s">
        <v>138</v>
      </c>
      <c r="P6" s="86"/>
    </row>
    <row r="7" spans="1:16" x14ac:dyDescent="0.3">
      <c r="A7" s="58">
        <v>2014</v>
      </c>
      <c r="B7" s="12"/>
      <c r="C7" s="12"/>
      <c r="D7" s="12"/>
      <c r="E7" s="12"/>
      <c r="F7" s="14"/>
      <c r="G7" s="14"/>
      <c r="H7" s="14"/>
      <c r="I7" s="14"/>
      <c r="J7" s="14"/>
      <c r="K7" s="18"/>
      <c r="L7" s="59"/>
      <c r="M7" s="59"/>
      <c r="N7" s="58"/>
      <c r="O7" s="58"/>
      <c r="P7" s="58"/>
    </row>
    <row r="8" spans="1:16" x14ac:dyDescent="0.3">
      <c r="A8" s="58">
        <v>2015</v>
      </c>
      <c r="B8" s="12"/>
      <c r="C8" s="12"/>
      <c r="D8" s="12"/>
      <c r="E8" s="12"/>
      <c r="F8" s="14"/>
      <c r="G8" s="14"/>
      <c r="H8" s="14"/>
      <c r="I8" s="14"/>
      <c r="J8" s="14"/>
      <c r="K8" s="18"/>
      <c r="L8" s="59"/>
      <c r="M8" s="59"/>
      <c r="N8" s="58"/>
      <c r="O8" s="58"/>
      <c r="P8" s="58"/>
    </row>
    <row r="9" spans="1:16" x14ac:dyDescent="0.3">
      <c r="A9" s="58">
        <v>2016</v>
      </c>
      <c r="B9" s="12"/>
      <c r="C9" s="12"/>
      <c r="D9" s="12"/>
      <c r="E9" s="12"/>
      <c r="F9" s="14"/>
      <c r="G9" s="14"/>
      <c r="H9" s="14"/>
      <c r="I9" s="14"/>
      <c r="J9" s="14"/>
      <c r="K9" s="18"/>
      <c r="L9" s="59"/>
      <c r="M9" s="59"/>
      <c r="N9" s="58"/>
      <c r="O9" s="58"/>
      <c r="P9" s="58"/>
    </row>
    <row r="10" spans="1:16" x14ac:dyDescent="0.3">
      <c r="A10" s="58">
        <v>2017</v>
      </c>
      <c r="B10" s="12"/>
      <c r="C10" s="12"/>
      <c r="D10" s="12"/>
      <c r="E10" s="12"/>
      <c r="F10" s="14"/>
      <c r="G10" s="14"/>
      <c r="H10" s="14"/>
      <c r="I10" s="14"/>
      <c r="J10" s="14"/>
      <c r="K10" s="18"/>
      <c r="L10" s="59"/>
      <c r="M10" s="59"/>
      <c r="N10" s="58"/>
      <c r="O10" s="58"/>
      <c r="P10" s="58"/>
    </row>
    <row r="11" spans="1:16" x14ac:dyDescent="0.3">
      <c r="A11" s="58">
        <v>2018</v>
      </c>
      <c r="B11" s="12"/>
      <c r="C11" s="12"/>
      <c r="D11" s="12"/>
      <c r="E11" s="12"/>
      <c r="F11" s="14"/>
      <c r="G11" s="14"/>
      <c r="H11" s="14"/>
      <c r="I11" s="14"/>
      <c r="J11" s="14"/>
      <c r="K11" s="18"/>
      <c r="L11" s="59"/>
      <c r="M11" s="59"/>
      <c r="N11" s="58"/>
      <c r="O11" s="58"/>
      <c r="P11" s="58"/>
    </row>
    <row r="12" spans="1:16" x14ac:dyDescent="0.3">
      <c r="A12" s="60"/>
      <c r="B12" s="16"/>
      <c r="C12" s="16"/>
      <c r="D12" s="16"/>
      <c r="E12" s="16"/>
      <c r="F12" s="17"/>
      <c r="G12" s="17"/>
      <c r="H12" s="17"/>
      <c r="I12" s="17"/>
      <c r="J12" s="17"/>
      <c r="K12" s="17"/>
      <c r="L12" s="60"/>
      <c r="M12" s="60"/>
      <c r="N12" s="60"/>
      <c r="O12" s="60"/>
      <c r="P12" s="60"/>
    </row>
    <row r="13" spans="1:16" x14ac:dyDescent="0.3">
      <c r="A13" s="60"/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60"/>
      <c r="M13" s="60"/>
      <c r="N13" s="60"/>
      <c r="O13" s="60"/>
      <c r="P13" s="60"/>
    </row>
    <row r="14" spans="1:16" x14ac:dyDescent="0.3">
      <c r="A14" s="60"/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60"/>
      <c r="M14" s="60"/>
      <c r="N14" s="60"/>
      <c r="O14" s="60"/>
      <c r="P14" s="60"/>
    </row>
    <row r="15" spans="1:16" x14ac:dyDescent="0.3">
      <c r="A15" s="60"/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60"/>
      <c r="M15" s="60"/>
      <c r="N15" s="60"/>
      <c r="O15" s="60"/>
      <c r="P15" s="60"/>
    </row>
    <row r="16" spans="1:16" x14ac:dyDescent="0.3">
      <c r="A16" s="60"/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60"/>
      <c r="M16" s="60"/>
      <c r="N16" s="60"/>
      <c r="O16" s="60"/>
      <c r="P16" s="60"/>
    </row>
    <row r="17" spans="1:16" x14ac:dyDescent="0.3">
      <c r="A17" s="6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60"/>
      <c r="M17" s="60"/>
      <c r="N17" s="60"/>
      <c r="O17" s="60"/>
      <c r="P17" s="60"/>
    </row>
    <row r="18" spans="1:16" x14ac:dyDescent="0.3">
      <c r="A18" s="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60"/>
      <c r="M18" s="60"/>
      <c r="N18" s="60"/>
      <c r="O18" s="60"/>
      <c r="P18" s="60"/>
    </row>
    <row r="19" spans="1:16" x14ac:dyDescent="0.3">
      <c r="A19" s="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60"/>
      <c r="M19" s="60"/>
      <c r="N19" s="60"/>
      <c r="O19" s="60"/>
      <c r="P19" s="60"/>
    </row>
    <row r="20" spans="1:16" x14ac:dyDescent="0.3">
      <c r="A20" s="60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60"/>
      <c r="M20" s="60"/>
      <c r="N20" s="60"/>
      <c r="O20" s="60"/>
      <c r="P20" s="60"/>
    </row>
    <row r="21" spans="1:16" x14ac:dyDescent="0.3">
      <c r="A21" s="60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60"/>
      <c r="M21" s="60"/>
      <c r="N21" s="60"/>
      <c r="O21" s="60"/>
      <c r="P21" s="60"/>
    </row>
    <row r="22" spans="1:16" x14ac:dyDescent="0.3">
      <c r="A22" s="60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60"/>
      <c r="M22" s="60"/>
      <c r="N22" s="60"/>
      <c r="O22" s="60"/>
      <c r="P22" s="60"/>
    </row>
    <row r="23" spans="1:16" x14ac:dyDescent="0.3">
      <c r="A23" s="60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60"/>
      <c r="M23" s="60"/>
      <c r="N23" s="60"/>
      <c r="O23" s="60"/>
      <c r="P23" s="60"/>
    </row>
    <row r="24" spans="1:16" x14ac:dyDescent="0.3">
      <c r="A24" s="60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60"/>
      <c r="M24" s="60"/>
      <c r="N24" s="60"/>
      <c r="O24" s="60"/>
      <c r="P24" s="60"/>
    </row>
    <row r="25" spans="1:16" x14ac:dyDescent="0.3">
      <c r="A25" s="60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60"/>
      <c r="M25" s="60"/>
      <c r="N25" s="60"/>
      <c r="O25" s="60"/>
      <c r="P25" s="60"/>
    </row>
    <row r="26" spans="1:16" x14ac:dyDescent="0.3">
      <c r="A26" s="60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60"/>
      <c r="M26" s="60"/>
      <c r="N26" s="60"/>
      <c r="O26" s="60"/>
      <c r="P26" s="60"/>
    </row>
    <row r="27" spans="1:16" x14ac:dyDescent="0.3">
      <c r="A27" s="6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60"/>
      <c r="M27" s="60"/>
      <c r="N27" s="60"/>
      <c r="O27" s="60"/>
      <c r="P27" s="60"/>
    </row>
    <row r="28" spans="1:16" x14ac:dyDescent="0.3">
      <c r="A28" s="60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60"/>
      <c r="M28" s="60"/>
      <c r="N28" s="60"/>
      <c r="O28" s="60"/>
      <c r="P28" s="60"/>
    </row>
    <row r="29" spans="1:16" x14ac:dyDescent="0.3">
      <c r="A29" s="60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60"/>
      <c r="M29" s="60"/>
      <c r="N29" s="60"/>
      <c r="O29" s="60"/>
      <c r="P29" s="60"/>
    </row>
    <row r="30" spans="1:16" x14ac:dyDescent="0.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</row>
  </sheetData>
  <mergeCells count="9">
    <mergeCell ref="B4:K4"/>
    <mergeCell ref="B5:B6"/>
    <mergeCell ref="C5:C6"/>
    <mergeCell ref="A4:A6"/>
    <mergeCell ref="A3:P3"/>
    <mergeCell ref="L4:P4"/>
    <mergeCell ref="L5:M5"/>
    <mergeCell ref="N5:O5"/>
    <mergeCell ref="P5:P6"/>
  </mergeCells>
  <pageMargins left="0.7" right="0.7" top="0.75" bottom="0.75" header="0.3" footer="0.3"/>
  <pageSetup scale="5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valid'!$C$2:$C$7</xm:f>
          </x14:formula1>
          <xm:sqref>A7:A29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T31"/>
  <sheetViews>
    <sheetView topLeftCell="Q1" zoomScale="61" zoomScaleNormal="85" workbookViewId="0">
      <selection activeCell="AD17" sqref="AD17:AD29"/>
    </sheetView>
  </sheetViews>
  <sheetFormatPr baseColWidth="10" defaultColWidth="11.5546875" defaultRowHeight="14.4" x14ac:dyDescent="0.3"/>
  <cols>
    <col min="1" max="1" width="15" style="1" customWidth="1"/>
    <col min="2" max="2" width="9.5546875" style="1" customWidth="1"/>
    <col min="3" max="5" width="9.88671875" style="1" customWidth="1"/>
    <col min="6" max="6" width="13.5546875" style="1" customWidth="1"/>
    <col min="7" max="7" width="12.6640625" style="1" customWidth="1"/>
    <col min="8" max="8" width="9.88671875" style="1" customWidth="1"/>
    <col min="9" max="9" width="10.88671875" style="1" customWidth="1"/>
    <col min="10" max="12" width="9.88671875" style="1" customWidth="1"/>
    <col min="13" max="13" width="13.5546875" style="1" customWidth="1"/>
    <col min="14" max="14" width="13.33203125" style="1" bestFit="1" customWidth="1"/>
    <col min="15" max="16" width="13.33203125" style="1" customWidth="1"/>
    <col min="17" max="17" width="23.44140625" style="1" customWidth="1"/>
    <col min="18" max="18" width="13.33203125" style="1" customWidth="1"/>
    <col min="19" max="34" width="16" style="1" customWidth="1"/>
    <col min="35" max="41" width="13.88671875" style="1" customWidth="1"/>
    <col min="42" max="43" width="18.88671875" style="1" customWidth="1"/>
    <col min="44" max="44" width="11.5546875" style="1"/>
    <col min="45" max="45" width="10.109375" style="1" customWidth="1"/>
    <col min="46" max="46" width="13.44140625" style="1" customWidth="1"/>
    <col min="47" max="16384" width="11.5546875" style="1"/>
  </cols>
  <sheetData>
    <row r="1" spans="1:46" ht="36" customHeight="1" thickBot="1" x14ac:dyDescent="0.35">
      <c r="A1" s="106" t="s">
        <v>166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8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7"/>
      <c r="AT1" s="7"/>
    </row>
    <row r="2" spans="1:46" ht="24" customHeight="1" thickBot="1" x14ac:dyDescent="0.35">
      <c r="A2" s="109" t="s">
        <v>102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1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7"/>
      <c r="AT2" s="7"/>
    </row>
    <row r="3" spans="1:46" ht="30" customHeight="1" thickBot="1" x14ac:dyDescent="0.35">
      <c r="A3" s="71" t="s">
        <v>124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48"/>
      <c r="N3" s="71" t="s">
        <v>125</v>
      </c>
      <c r="O3" s="72"/>
      <c r="P3" s="72"/>
      <c r="Q3" s="72"/>
      <c r="R3" s="72"/>
      <c r="S3" s="72"/>
      <c r="T3" s="72"/>
      <c r="U3" s="72"/>
      <c r="V3" s="112"/>
      <c r="W3" s="71" t="s">
        <v>127</v>
      </c>
      <c r="X3" s="72"/>
      <c r="Y3" s="72"/>
      <c r="Z3" s="72"/>
      <c r="AA3" s="72"/>
      <c r="AB3" s="72"/>
      <c r="AC3" s="72"/>
      <c r="AD3" s="112"/>
      <c r="AE3" s="20"/>
      <c r="AF3" s="20"/>
      <c r="AG3" s="20"/>
      <c r="AH3" s="20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7"/>
      <c r="AT3" s="7"/>
    </row>
    <row r="4" spans="1:46" ht="15" customHeight="1" x14ac:dyDescent="0.3">
      <c r="A4" s="113" t="s">
        <v>2</v>
      </c>
      <c r="B4" s="89" t="s">
        <v>61</v>
      </c>
      <c r="C4" s="115" t="s">
        <v>0</v>
      </c>
      <c r="D4" s="116"/>
      <c r="E4" s="116"/>
      <c r="F4" s="117"/>
      <c r="G4" s="115" t="s">
        <v>108</v>
      </c>
      <c r="H4" s="116"/>
      <c r="I4" s="116"/>
      <c r="J4" s="117"/>
      <c r="K4" s="89" t="s">
        <v>75</v>
      </c>
      <c r="L4" s="77" t="s">
        <v>3</v>
      </c>
      <c r="M4" s="79" t="s">
        <v>1</v>
      </c>
      <c r="N4" s="81" t="s">
        <v>99</v>
      </c>
      <c r="O4" s="82"/>
      <c r="P4" s="77" t="s">
        <v>4</v>
      </c>
      <c r="Q4" s="77" t="s">
        <v>5</v>
      </c>
      <c r="R4" s="87" t="s">
        <v>6</v>
      </c>
      <c r="S4" s="89" t="s">
        <v>76</v>
      </c>
      <c r="T4" s="89" t="s">
        <v>98</v>
      </c>
      <c r="U4" s="85" t="s">
        <v>7</v>
      </c>
      <c r="V4" s="121" t="s">
        <v>74</v>
      </c>
      <c r="W4" s="113" t="s">
        <v>65</v>
      </c>
      <c r="X4" s="89" t="s">
        <v>73</v>
      </c>
      <c r="Y4" s="89" t="s">
        <v>70</v>
      </c>
      <c r="Z4" s="89" t="s">
        <v>12</v>
      </c>
      <c r="AA4" s="115" t="s">
        <v>67</v>
      </c>
      <c r="AB4" s="116"/>
      <c r="AC4" s="117"/>
      <c r="AD4" s="79" t="s">
        <v>66</v>
      </c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1:46" ht="15" customHeight="1" x14ac:dyDescent="0.3">
      <c r="A5" s="113"/>
      <c r="B5" s="89"/>
      <c r="C5" s="118"/>
      <c r="D5" s="119"/>
      <c r="E5" s="119"/>
      <c r="F5" s="120"/>
      <c r="G5" s="118"/>
      <c r="H5" s="119"/>
      <c r="I5" s="119"/>
      <c r="J5" s="120"/>
      <c r="K5" s="89"/>
      <c r="L5" s="77"/>
      <c r="M5" s="79"/>
      <c r="N5" s="83"/>
      <c r="O5" s="84"/>
      <c r="P5" s="77"/>
      <c r="Q5" s="77"/>
      <c r="R5" s="87"/>
      <c r="S5" s="89"/>
      <c r="T5" s="89"/>
      <c r="U5" s="86"/>
      <c r="V5" s="121"/>
      <c r="W5" s="113"/>
      <c r="X5" s="89"/>
      <c r="Y5" s="89"/>
      <c r="Z5" s="89"/>
      <c r="AA5" s="118"/>
      <c r="AB5" s="119"/>
      <c r="AC5" s="120"/>
      <c r="AD5" s="79"/>
    </row>
    <row r="6" spans="1:46" ht="62.25" customHeight="1" x14ac:dyDescent="0.3">
      <c r="A6" s="114"/>
      <c r="B6" s="85"/>
      <c r="C6" s="49" t="s">
        <v>8</v>
      </c>
      <c r="D6" s="49" t="s">
        <v>9</v>
      </c>
      <c r="E6" s="49" t="s">
        <v>10</v>
      </c>
      <c r="F6" s="6" t="s">
        <v>11</v>
      </c>
      <c r="G6" s="49" t="s">
        <v>8</v>
      </c>
      <c r="H6" s="49" t="s">
        <v>9</v>
      </c>
      <c r="I6" s="49" t="s">
        <v>10</v>
      </c>
      <c r="J6" s="6" t="s">
        <v>11</v>
      </c>
      <c r="K6" s="85"/>
      <c r="L6" s="78"/>
      <c r="M6" s="80"/>
      <c r="N6" s="32" t="s">
        <v>100</v>
      </c>
      <c r="O6" s="27" t="s">
        <v>101</v>
      </c>
      <c r="P6" s="78"/>
      <c r="Q6" s="78"/>
      <c r="R6" s="88"/>
      <c r="S6" s="85"/>
      <c r="T6" s="85"/>
      <c r="U6" s="86"/>
      <c r="V6" s="122"/>
      <c r="W6" s="114"/>
      <c r="X6" s="85"/>
      <c r="Y6" s="85"/>
      <c r="Z6" s="85"/>
      <c r="AA6" s="6" t="s">
        <v>13</v>
      </c>
      <c r="AB6" s="6" t="s">
        <v>14</v>
      </c>
      <c r="AC6" s="49" t="s">
        <v>77</v>
      </c>
      <c r="AD6" s="80"/>
    </row>
    <row r="7" spans="1:46" x14ac:dyDescent="0.3">
      <c r="A7" s="28"/>
      <c r="B7" s="4" t="s">
        <v>63</v>
      </c>
      <c r="C7" s="73">
        <v>1</v>
      </c>
      <c r="D7" s="73" t="s">
        <v>18</v>
      </c>
      <c r="E7" s="73">
        <v>2015</v>
      </c>
      <c r="F7" s="73" t="s">
        <v>33</v>
      </c>
      <c r="G7" s="4">
        <v>1</v>
      </c>
      <c r="H7" s="4" t="s">
        <v>18</v>
      </c>
      <c r="I7" s="4">
        <v>2015</v>
      </c>
      <c r="J7" s="4" t="s">
        <v>31</v>
      </c>
      <c r="K7" s="4" t="s">
        <v>38</v>
      </c>
      <c r="L7" s="4" t="s">
        <v>40</v>
      </c>
      <c r="M7" s="29" t="s">
        <v>146</v>
      </c>
      <c r="N7" s="28" t="s">
        <v>143</v>
      </c>
      <c r="O7" s="10">
        <v>73</v>
      </c>
      <c r="P7" s="5" t="s">
        <v>44</v>
      </c>
      <c r="Q7" s="5"/>
      <c r="R7" s="11"/>
      <c r="S7" s="4">
        <v>12</v>
      </c>
      <c r="T7" s="12">
        <v>13</v>
      </c>
      <c r="U7" s="12">
        <f>(T7+S7+O7)*0.12</f>
        <v>11.76</v>
      </c>
      <c r="V7" s="30">
        <f>U7+T7+S7+O7</f>
        <v>109.75999999999999</v>
      </c>
      <c r="W7" s="96" t="s">
        <v>68</v>
      </c>
      <c r="X7" s="73">
        <v>237</v>
      </c>
      <c r="Y7" s="73" t="s">
        <v>71</v>
      </c>
      <c r="Z7" s="73">
        <v>436</v>
      </c>
      <c r="AA7" s="90" t="s">
        <v>52</v>
      </c>
      <c r="AB7" s="90" t="s">
        <v>156</v>
      </c>
      <c r="AC7" s="73" t="s">
        <v>93</v>
      </c>
      <c r="AD7" s="103">
        <v>73</v>
      </c>
    </row>
    <row r="8" spans="1:46" x14ac:dyDescent="0.3">
      <c r="A8" s="28"/>
      <c r="B8" s="4" t="s">
        <v>63</v>
      </c>
      <c r="C8" s="74"/>
      <c r="D8" s="74"/>
      <c r="E8" s="74"/>
      <c r="F8" s="74"/>
      <c r="G8" s="4">
        <v>1</v>
      </c>
      <c r="H8" s="4" t="s">
        <v>18</v>
      </c>
      <c r="I8" s="4">
        <v>2015</v>
      </c>
      <c r="J8" s="4" t="s">
        <v>31</v>
      </c>
      <c r="K8" s="4" t="s">
        <v>38</v>
      </c>
      <c r="L8" s="4" t="s">
        <v>40</v>
      </c>
      <c r="M8" s="29" t="s">
        <v>147</v>
      </c>
      <c r="N8" s="28" t="s">
        <v>144</v>
      </c>
      <c r="O8" s="10">
        <v>78</v>
      </c>
      <c r="P8" s="5" t="s">
        <v>43</v>
      </c>
      <c r="Q8" s="5" t="s">
        <v>46</v>
      </c>
      <c r="R8" s="65">
        <v>0.5</v>
      </c>
      <c r="S8" s="4">
        <v>12</v>
      </c>
      <c r="T8" s="12">
        <v>14</v>
      </c>
      <c r="U8" s="12">
        <f>((O8*R8)+S8)*0.12</f>
        <v>6.12</v>
      </c>
      <c r="V8" s="30">
        <f>(O8*R8)+S8+T8+U8</f>
        <v>71.12</v>
      </c>
      <c r="W8" s="97"/>
      <c r="X8" s="74"/>
      <c r="Y8" s="74"/>
      <c r="Z8" s="74"/>
      <c r="AA8" s="91"/>
      <c r="AB8" s="91"/>
      <c r="AC8" s="74"/>
      <c r="AD8" s="104"/>
    </row>
    <row r="9" spans="1:46" x14ac:dyDescent="0.3">
      <c r="A9" s="28"/>
      <c r="B9" s="4" t="s">
        <v>63</v>
      </c>
      <c r="C9" s="74"/>
      <c r="D9" s="74"/>
      <c r="E9" s="74"/>
      <c r="F9" s="74"/>
      <c r="G9" s="4">
        <v>1</v>
      </c>
      <c r="H9" s="4" t="s">
        <v>18</v>
      </c>
      <c r="I9" s="4">
        <v>2015</v>
      </c>
      <c r="J9" s="4" t="s">
        <v>31</v>
      </c>
      <c r="K9" s="4" t="s">
        <v>38</v>
      </c>
      <c r="L9" s="4" t="s">
        <v>40</v>
      </c>
      <c r="M9" s="29" t="s">
        <v>146</v>
      </c>
      <c r="N9" s="28" t="s">
        <v>145</v>
      </c>
      <c r="O9" s="10">
        <v>97</v>
      </c>
      <c r="P9" s="5" t="s">
        <v>43</v>
      </c>
      <c r="Q9" s="5" t="s">
        <v>49</v>
      </c>
      <c r="R9" s="65">
        <v>0.1</v>
      </c>
      <c r="S9" s="4">
        <v>12</v>
      </c>
      <c r="T9" s="12">
        <v>13</v>
      </c>
      <c r="U9" s="12">
        <f>((O8*(1-R9))+S9)*0.12</f>
        <v>9.8640000000000008</v>
      </c>
      <c r="V9" s="30">
        <f>(O9*(1-R9))+S9+T9+U9</f>
        <v>122.164</v>
      </c>
      <c r="W9" s="97"/>
      <c r="X9" s="74"/>
      <c r="Y9" s="74"/>
      <c r="Z9" s="74"/>
      <c r="AA9" s="91"/>
      <c r="AB9" s="91"/>
      <c r="AC9" s="74"/>
      <c r="AD9" s="104"/>
    </row>
    <row r="10" spans="1:46" x14ac:dyDescent="0.3">
      <c r="A10" s="28"/>
      <c r="B10" s="4" t="s">
        <v>63</v>
      </c>
      <c r="C10" s="74"/>
      <c r="D10" s="74"/>
      <c r="E10" s="74"/>
      <c r="F10" s="74"/>
      <c r="G10" s="4">
        <v>1</v>
      </c>
      <c r="H10" s="4" t="s">
        <v>19</v>
      </c>
      <c r="I10" s="4">
        <v>2015</v>
      </c>
      <c r="J10" s="4" t="s">
        <v>31</v>
      </c>
      <c r="K10" s="4" t="s">
        <v>38</v>
      </c>
      <c r="L10" s="4" t="s">
        <v>40</v>
      </c>
      <c r="M10" s="29"/>
      <c r="N10" s="28"/>
      <c r="O10" s="10"/>
      <c r="P10" s="5" t="s">
        <v>43</v>
      </c>
      <c r="Q10" s="5" t="s">
        <v>45</v>
      </c>
      <c r="R10" s="11"/>
      <c r="S10" s="4"/>
      <c r="T10" s="12"/>
      <c r="U10" s="12"/>
      <c r="V10" s="30"/>
      <c r="W10" s="97"/>
      <c r="X10" s="74"/>
      <c r="Y10" s="74"/>
      <c r="Z10" s="74"/>
      <c r="AA10" s="91"/>
      <c r="AB10" s="91"/>
      <c r="AC10" s="74"/>
      <c r="AD10" s="104"/>
    </row>
    <row r="11" spans="1:46" x14ac:dyDescent="0.3">
      <c r="A11" s="37"/>
      <c r="B11" s="4" t="s">
        <v>63</v>
      </c>
      <c r="C11" s="74"/>
      <c r="D11" s="74"/>
      <c r="E11" s="74"/>
      <c r="F11" s="74"/>
      <c r="G11" s="4">
        <v>1</v>
      </c>
      <c r="H11" s="4" t="s">
        <v>18</v>
      </c>
      <c r="I11" s="4">
        <v>2015</v>
      </c>
      <c r="J11" s="4" t="s">
        <v>31</v>
      </c>
      <c r="K11" s="4" t="s">
        <v>38</v>
      </c>
      <c r="L11" s="4" t="s">
        <v>40</v>
      </c>
      <c r="M11" s="30"/>
      <c r="N11" s="28"/>
      <c r="O11" s="10"/>
      <c r="P11" s="5" t="s">
        <v>44</v>
      </c>
      <c r="Q11" s="5"/>
      <c r="R11" s="11"/>
      <c r="S11" s="4"/>
      <c r="T11" s="12"/>
      <c r="U11" s="12"/>
      <c r="V11" s="30"/>
      <c r="W11" s="97"/>
      <c r="X11" s="74"/>
      <c r="Y11" s="74"/>
      <c r="Z11" s="74"/>
      <c r="AA11" s="91"/>
      <c r="AB11" s="91"/>
      <c r="AC11" s="74"/>
      <c r="AD11" s="104"/>
      <c r="AO11" s="3"/>
      <c r="AP11" s="2"/>
    </row>
    <row r="12" spans="1:46" x14ac:dyDescent="0.3">
      <c r="A12" s="38"/>
      <c r="B12" s="4" t="s">
        <v>63</v>
      </c>
      <c r="C12" s="74"/>
      <c r="D12" s="74"/>
      <c r="E12" s="74"/>
      <c r="F12" s="74"/>
      <c r="G12" s="4">
        <v>1</v>
      </c>
      <c r="H12" s="4" t="s">
        <v>20</v>
      </c>
      <c r="I12" s="4">
        <v>2015</v>
      </c>
      <c r="J12" s="4" t="s">
        <v>31</v>
      </c>
      <c r="K12" s="4" t="s">
        <v>38</v>
      </c>
      <c r="L12" s="4" t="s">
        <v>40</v>
      </c>
      <c r="M12" s="39"/>
      <c r="N12" s="38"/>
      <c r="O12" s="40"/>
      <c r="P12" s="5" t="s">
        <v>44</v>
      </c>
      <c r="Q12" s="5"/>
      <c r="R12" s="41"/>
      <c r="S12" s="4"/>
      <c r="T12" s="12"/>
      <c r="U12" s="12"/>
      <c r="V12" s="39"/>
      <c r="W12" s="97"/>
      <c r="X12" s="74"/>
      <c r="Y12" s="74"/>
      <c r="Z12" s="74"/>
      <c r="AA12" s="91"/>
      <c r="AB12" s="91"/>
      <c r="AC12" s="74"/>
      <c r="AD12" s="104"/>
      <c r="AO12" s="42"/>
      <c r="AP12" s="42"/>
    </row>
    <row r="13" spans="1:46" x14ac:dyDescent="0.3">
      <c r="A13" s="38"/>
      <c r="B13" s="4" t="s">
        <v>63</v>
      </c>
      <c r="C13" s="74"/>
      <c r="D13" s="74"/>
      <c r="E13" s="74"/>
      <c r="F13" s="74"/>
      <c r="G13" s="4">
        <v>1</v>
      </c>
      <c r="H13" s="4" t="s">
        <v>18</v>
      </c>
      <c r="I13" s="4">
        <v>2015</v>
      </c>
      <c r="J13" s="4" t="s">
        <v>31</v>
      </c>
      <c r="K13" s="4" t="s">
        <v>38</v>
      </c>
      <c r="L13" s="4" t="s">
        <v>40</v>
      </c>
      <c r="M13" s="39"/>
      <c r="N13" s="38"/>
      <c r="O13" s="40"/>
      <c r="P13" s="5" t="s">
        <v>44</v>
      </c>
      <c r="Q13" s="5"/>
      <c r="R13" s="41"/>
      <c r="S13" s="4"/>
      <c r="T13" s="12"/>
      <c r="U13" s="12"/>
      <c r="V13" s="39"/>
      <c r="W13" s="97"/>
      <c r="X13" s="74"/>
      <c r="Y13" s="74"/>
      <c r="Z13" s="74"/>
      <c r="AA13" s="91"/>
      <c r="AB13" s="91"/>
      <c r="AC13" s="74"/>
      <c r="AD13" s="104"/>
      <c r="AO13" s="42"/>
      <c r="AP13" s="42"/>
    </row>
    <row r="14" spans="1:46" x14ac:dyDescent="0.3">
      <c r="A14" s="38"/>
      <c r="B14" s="4" t="s">
        <v>63</v>
      </c>
      <c r="C14" s="74"/>
      <c r="D14" s="74"/>
      <c r="E14" s="74"/>
      <c r="F14" s="74"/>
      <c r="G14" s="4">
        <v>1</v>
      </c>
      <c r="H14" s="4" t="s">
        <v>24</v>
      </c>
      <c r="I14" s="4">
        <v>2015</v>
      </c>
      <c r="J14" s="4" t="s">
        <v>31</v>
      </c>
      <c r="K14" s="4" t="s">
        <v>38</v>
      </c>
      <c r="L14" s="4" t="s">
        <v>40</v>
      </c>
      <c r="M14" s="39"/>
      <c r="N14" s="38"/>
      <c r="O14" s="40"/>
      <c r="P14" s="5" t="s">
        <v>44</v>
      </c>
      <c r="Q14" s="5"/>
      <c r="R14" s="41"/>
      <c r="S14" s="4"/>
      <c r="T14" s="12"/>
      <c r="U14" s="12"/>
      <c r="V14" s="39"/>
      <c r="W14" s="97"/>
      <c r="X14" s="74"/>
      <c r="Y14" s="74"/>
      <c r="Z14" s="74"/>
      <c r="AA14" s="91"/>
      <c r="AB14" s="91"/>
      <c r="AC14" s="74"/>
      <c r="AD14" s="104"/>
      <c r="AO14" s="42"/>
      <c r="AP14" s="42"/>
    </row>
    <row r="15" spans="1:46" x14ac:dyDescent="0.3">
      <c r="A15" s="38"/>
      <c r="B15" s="4" t="s">
        <v>63</v>
      </c>
      <c r="C15" s="74"/>
      <c r="D15" s="74"/>
      <c r="E15" s="74"/>
      <c r="F15" s="74"/>
      <c r="G15" s="4">
        <v>1</v>
      </c>
      <c r="H15" s="4" t="s">
        <v>20</v>
      </c>
      <c r="I15" s="4">
        <v>2015</v>
      </c>
      <c r="J15" s="4" t="s">
        <v>31</v>
      </c>
      <c r="K15" s="4" t="s">
        <v>38</v>
      </c>
      <c r="L15" s="4" t="s">
        <v>40</v>
      </c>
      <c r="M15" s="39"/>
      <c r="N15" s="38"/>
      <c r="O15" s="40"/>
      <c r="P15" s="5" t="s">
        <v>44</v>
      </c>
      <c r="Q15" s="5"/>
      <c r="R15" s="41"/>
      <c r="S15" s="4"/>
      <c r="T15" s="12"/>
      <c r="U15" s="12"/>
      <c r="V15" s="39"/>
      <c r="W15" s="97"/>
      <c r="X15" s="74"/>
      <c r="Y15" s="74"/>
      <c r="Z15" s="74"/>
      <c r="AA15" s="91"/>
      <c r="AB15" s="91"/>
      <c r="AC15" s="74"/>
      <c r="AD15" s="104"/>
      <c r="AO15" s="42"/>
      <c r="AP15" s="42"/>
    </row>
    <row r="16" spans="1:46" x14ac:dyDescent="0.3">
      <c r="A16" s="38"/>
      <c r="B16" s="4" t="s">
        <v>63</v>
      </c>
      <c r="C16" s="76"/>
      <c r="D16" s="76"/>
      <c r="E16" s="76"/>
      <c r="F16" s="76"/>
      <c r="G16" s="4">
        <v>1</v>
      </c>
      <c r="H16" s="4" t="s">
        <v>18</v>
      </c>
      <c r="I16" s="4">
        <v>2015</v>
      </c>
      <c r="J16" s="4" t="s">
        <v>31</v>
      </c>
      <c r="K16" s="4" t="s">
        <v>38</v>
      </c>
      <c r="L16" s="4" t="s">
        <v>40</v>
      </c>
      <c r="M16" s="39"/>
      <c r="N16" s="38"/>
      <c r="O16" s="40"/>
      <c r="P16" s="5" t="s">
        <v>44</v>
      </c>
      <c r="Q16" s="5"/>
      <c r="R16" s="41"/>
      <c r="S16" s="4"/>
      <c r="T16" s="12"/>
      <c r="U16" s="12"/>
      <c r="V16" s="39"/>
      <c r="W16" s="98"/>
      <c r="X16" s="76"/>
      <c r="Y16" s="76"/>
      <c r="Z16" s="76"/>
      <c r="AA16" s="99"/>
      <c r="AB16" s="99"/>
      <c r="AC16" s="76"/>
      <c r="AD16" s="105"/>
      <c r="AO16" s="42"/>
      <c r="AP16" s="42"/>
    </row>
    <row r="17" spans="1:46" x14ac:dyDescent="0.3">
      <c r="A17" s="38"/>
      <c r="B17" s="4" t="s">
        <v>63</v>
      </c>
      <c r="C17" s="73">
        <v>2</v>
      </c>
      <c r="D17" s="73" t="s">
        <v>20</v>
      </c>
      <c r="E17" s="73">
        <v>2016</v>
      </c>
      <c r="F17" s="73" t="s">
        <v>32</v>
      </c>
      <c r="G17" s="4">
        <v>1</v>
      </c>
      <c r="H17" s="4" t="s">
        <v>20</v>
      </c>
      <c r="I17" s="4">
        <v>2015</v>
      </c>
      <c r="J17" s="4" t="s">
        <v>31</v>
      </c>
      <c r="K17" s="4" t="s">
        <v>38</v>
      </c>
      <c r="L17" s="4" t="s">
        <v>40</v>
      </c>
      <c r="M17" s="39"/>
      <c r="N17" s="38"/>
      <c r="O17" s="40"/>
      <c r="P17" s="5" t="s">
        <v>43</v>
      </c>
      <c r="Q17" s="5" t="s">
        <v>78</v>
      </c>
      <c r="R17" s="41"/>
      <c r="S17" s="15"/>
      <c r="T17" s="13"/>
      <c r="U17" s="13"/>
      <c r="V17" s="39"/>
      <c r="W17" s="100" t="s">
        <v>69</v>
      </c>
      <c r="X17" s="90">
        <v>145</v>
      </c>
      <c r="Y17" s="90" t="s">
        <v>72</v>
      </c>
      <c r="Z17" s="73">
        <v>436</v>
      </c>
      <c r="AA17" s="90" t="s">
        <v>52</v>
      </c>
      <c r="AB17" s="90" t="s">
        <v>156</v>
      </c>
      <c r="AC17" s="73" t="s">
        <v>92</v>
      </c>
      <c r="AD17" s="93">
        <v>79</v>
      </c>
      <c r="AO17" s="42"/>
      <c r="AP17" s="42"/>
    </row>
    <row r="18" spans="1:46" x14ac:dyDescent="0.3">
      <c r="A18" s="38"/>
      <c r="B18" s="4" t="s">
        <v>63</v>
      </c>
      <c r="C18" s="74"/>
      <c r="D18" s="74"/>
      <c r="E18" s="74"/>
      <c r="F18" s="74"/>
      <c r="G18" s="4">
        <v>1</v>
      </c>
      <c r="H18" s="4" t="s">
        <v>21</v>
      </c>
      <c r="I18" s="4">
        <v>2015</v>
      </c>
      <c r="J18" s="4" t="s">
        <v>31</v>
      </c>
      <c r="K18" s="4" t="s">
        <v>38</v>
      </c>
      <c r="L18" s="4" t="s">
        <v>40</v>
      </c>
      <c r="M18" s="39"/>
      <c r="N18" s="38"/>
      <c r="O18" s="40"/>
      <c r="P18" s="5" t="s">
        <v>43</v>
      </c>
      <c r="Q18" s="5" t="s">
        <v>47</v>
      </c>
      <c r="R18" s="41"/>
      <c r="S18" s="15"/>
      <c r="T18" s="13"/>
      <c r="U18" s="13"/>
      <c r="V18" s="39"/>
      <c r="W18" s="101"/>
      <c r="X18" s="91"/>
      <c r="Y18" s="91"/>
      <c r="Z18" s="74"/>
      <c r="AA18" s="91"/>
      <c r="AB18" s="91"/>
      <c r="AC18" s="74"/>
      <c r="AD18" s="94"/>
      <c r="AO18" s="42"/>
      <c r="AP18" s="42"/>
    </row>
    <row r="19" spans="1:46" x14ac:dyDescent="0.3">
      <c r="A19" s="38"/>
      <c r="B19" s="4" t="s">
        <v>63</v>
      </c>
      <c r="C19" s="74"/>
      <c r="D19" s="74"/>
      <c r="E19" s="74"/>
      <c r="F19" s="74"/>
      <c r="G19" s="4">
        <v>1</v>
      </c>
      <c r="H19" s="4" t="s">
        <v>19</v>
      </c>
      <c r="I19" s="4">
        <v>2015</v>
      </c>
      <c r="J19" s="4" t="s">
        <v>31</v>
      </c>
      <c r="K19" s="4" t="s">
        <v>38</v>
      </c>
      <c r="L19" s="4" t="s">
        <v>40</v>
      </c>
      <c r="M19" s="39"/>
      <c r="N19" s="38"/>
      <c r="O19" s="40"/>
      <c r="P19" s="5" t="s">
        <v>44</v>
      </c>
      <c r="Q19" s="5"/>
      <c r="R19" s="41"/>
      <c r="S19" s="15"/>
      <c r="T19" s="13"/>
      <c r="U19" s="13"/>
      <c r="V19" s="39"/>
      <c r="W19" s="101"/>
      <c r="X19" s="91"/>
      <c r="Y19" s="91"/>
      <c r="Z19" s="74"/>
      <c r="AA19" s="91"/>
      <c r="AB19" s="91"/>
      <c r="AC19" s="74"/>
      <c r="AD19" s="94"/>
      <c r="AO19" s="42"/>
      <c r="AP19" s="42"/>
    </row>
    <row r="20" spans="1:46" x14ac:dyDescent="0.3">
      <c r="A20" s="38"/>
      <c r="B20" s="4" t="s">
        <v>63</v>
      </c>
      <c r="C20" s="74"/>
      <c r="D20" s="74"/>
      <c r="E20" s="74"/>
      <c r="F20" s="74"/>
      <c r="G20" s="4">
        <v>1</v>
      </c>
      <c r="H20" s="4" t="s">
        <v>18</v>
      </c>
      <c r="I20" s="4">
        <v>2015</v>
      </c>
      <c r="J20" s="4" t="s">
        <v>31</v>
      </c>
      <c r="K20" s="4" t="s">
        <v>38</v>
      </c>
      <c r="L20" s="4" t="s">
        <v>40</v>
      </c>
      <c r="M20" s="39"/>
      <c r="N20" s="38"/>
      <c r="O20" s="40"/>
      <c r="P20" s="5" t="s">
        <v>44</v>
      </c>
      <c r="Q20" s="5"/>
      <c r="R20" s="41"/>
      <c r="S20" s="15"/>
      <c r="T20" s="13"/>
      <c r="U20" s="13"/>
      <c r="V20" s="39"/>
      <c r="W20" s="101"/>
      <c r="X20" s="91"/>
      <c r="Y20" s="91"/>
      <c r="Z20" s="74"/>
      <c r="AA20" s="91"/>
      <c r="AB20" s="91"/>
      <c r="AC20" s="74"/>
      <c r="AD20" s="94"/>
      <c r="AO20" s="42"/>
      <c r="AP20" s="42"/>
    </row>
    <row r="21" spans="1:46" x14ac:dyDescent="0.3">
      <c r="A21" s="38"/>
      <c r="B21" s="4" t="s">
        <v>63</v>
      </c>
      <c r="C21" s="74"/>
      <c r="D21" s="74"/>
      <c r="E21" s="74"/>
      <c r="F21" s="74"/>
      <c r="G21" s="4">
        <v>1</v>
      </c>
      <c r="H21" s="4" t="s">
        <v>24</v>
      </c>
      <c r="I21" s="4">
        <v>2015</v>
      </c>
      <c r="J21" s="4" t="s">
        <v>31</v>
      </c>
      <c r="K21" s="4" t="s">
        <v>38</v>
      </c>
      <c r="L21" s="4" t="s">
        <v>40</v>
      </c>
      <c r="M21" s="39"/>
      <c r="N21" s="38"/>
      <c r="O21" s="40"/>
      <c r="P21" s="5" t="s">
        <v>43</v>
      </c>
      <c r="Q21" s="5" t="s">
        <v>49</v>
      </c>
      <c r="R21" s="41"/>
      <c r="S21" s="15"/>
      <c r="T21" s="13"/>
      <c r="U21" s="13"/>
      <c r="V21" s="39"/>
      <c r="W21" s="101"/>
      <c r="X21" s="91"/>
      <c r="Y21" s="91"/>
      <c r="Z21" s="74"/>
      <c r="AA21" s="91"/>
      <c r="AB21" s="91"/>
      <c r="AC21" s="74"/>
      <c r="AD21" s="94"/>
      <c r="AO21" s="42"/>
      <c r="AP21" s="42"/>
    </row>
    <row r="22" spans="1:46" x14ac:dyDescent="0.3">
      <c r="A22" s="38"/>
      <c r="B22" s="4" t="s">
        <v>63</v>
      </c>
      <c r="C22" s="74"/>
      <c r="D22" s="74"/>
      <c r="E22" s="74"/>
      <c r="F22" s="74"/>
      <c r="G22" s="4">
        <v>1</v>
      </c>
      <c r="H22" s="4" t="s">
        <v>18</v>
      </c>
      <c r="I22" s="4">
        <v>2015</v>
      </c>
      <c r="J22" s="4" t="s">
        <v>31</v>
      </c>
      <c r="K22" s="4" t="s">
        <v>38</v>
      </c>
      <c r="L22" s="4" t="s">
        <v>40</v>
      </c>
      <c r="M22" s="39"/>
      <c r="N22" s="38"/>
      <c r="O22" s="40"/>
      <c r="P22" s="5" t="s">
        <v>44</v>
      </c>
      <c r="Q22" s="5"/>
      <c r="R22" s="41"/>
      <c r="S22" s="15"/>
      <c r="T22" s="13"/>
      <c r="U22" s="13"/>
      <c r="V22" s="39"/>
      <c r="W22" s="101"/>
      <c r="X22" s="91"/>
      <c r="Y22" s="91"/>
      <c r="Z22" s="74"/>
      <c r="AA22" s="91"/>
      <c r="AB22" s="91"/>
      <c r="AC22" s="74"/>
      <c r="AD22" s="94"/>
      <c r="AO22" s="42"/>
      <c r="AP22" s="42"/>
    </row>
    <row r="23" spans="1:46" x14ac:dyDescent="0.3">
      <c r="A23" s="38"/>
      <c r="B23" s="4" t="s">
        <v>63</v>
      </c>
      <c r="C23" s="74"/>
      <c r="D23" s="74"/>
      <c r="E23" s="74"/>
      <c r="F23" s="74"/>
      <c r="G23" s="4">
        <v>1</v>
      </c>
      <c r="H23" s="4" t="s">
        <v>22</v>
      </c>
      <c r="I23" s="4">
        <v>2015</v>
      </c>
      <c r="J23" s="4" t="s">
        <v>31</v>
      </c>
      <c r="K23" s="4" t="s">
        <v>38</v>
      </c>
      <c r="L23" s="4" t="s">
        <v>40</v>
      </c>
      <c r="M23" s="39"/>
      <c r="N23" s="38"/>
      <c r="O23" s="40"/>
      <c r="P23" s="5" t="s">
        <v>44</v>
      </c>
      <c r="Q23" s="5"/>
      <c r="R23" s="41"/>
      <c r="S23" s="15"/>
      <c r="T23" s="13"/>
      <c r="U23" s="13"/>
      <c r="V23" s="39"/>
      <c r="W23" s="101"/>
      <c r="X23" s="91"/>
      <c r="Y23" s="91"/>
      <c r="Z23" s="74"/>
      <c r="AA23" s="91"/>
      <c r="AB23" s="91"/>
      <c r="AC23" s="74"/>
      <c r="AD23" s="94"/>
      <c r="AO23" s="42"/>
      <c r="AP23" s="42"/>
    </row>
    <row r="24" spans="1:46" x14ac:dyDescent="0.3">
      <c r="A24" s="38"/>
      <c r="B24" s="4" t="s">
        <v>63</v>
      </c>
      <c r="C24" s="74"/>
      <c r="D24" s="74"/>
      <c r="E24" s="74"/>
      <c r="F24" s="74"/>
      <c r="G24" s="4">
        <v>1</v>
      </c>
      <c r="H24" s="4" t="s">
        <v>20</v>
      </c>
      <c r="I24" s="4">
        <v>2015</v>
      </c>
      <c r="J24" s="4" t="s">
        <v>31</v>
      </c>
      <c r="K24" s="4" t="s">
        <v>38</v>
      </c>
      <c r="L24" s="4" t="s">
        <v>40</v>
      </c>
      <c r="M24" s="39"/>
      <c r="N24" s="38"/>
      <c r="O24" s="40"/>
      <c r="P24" s="5" t="s">
        <v>44</v>
      </c>
      <c r="Q24" s="5"/>
      <c r="R24" s="41"/>
      <c r="S24" s="15"/>
      <c r="T24" s="13"/>
      <c r="U24" s="13"/>
      <c r="V24" s="39"/>
      <c r="W24" s="101"/>
      <c r="X24" s="91"/>
      <c r="Y24" s="91"/>
      <c r="Z24" s="74"/>
      <c r="AA24" s="91"/>
      <c r="AB24" s="91"/>
      <c r="AC24" s="74"/>
      <c r="AD24" s="94"/>
      <c r="AO24" s="42"/>
      <c r="AP24" s="42"/>
    </row>
    <row r="25" spans="1:46" ht="15" customHeight="1" x14ac:dyDescent="0.3">
      <c r="A25" s="38"/>
      <c r="B25" s="4" t="s">
        <v>63</v>
      </c>
      <c r="C25" s="74"/>
      <c r="D25" s="74"/>
      <c r="E25" s="74"/>
      <c r="F25" s="74"/>
      <c r="G25" s="4">
        <v>1</v>
      </c>
      <c r="H25" s="4" t="s">
        <v>19</v>
      </c>
      <c r="I25" s="4">
        <v>2015</v>
      </c>
      <c r="J25" s="4" t="s">
        <v>31</v>
      </c>
      <c r="K25" s="4" t="s">
        <v>38</v>
      </c>
      <c r="L25" s="4" t="s">
        <v>40</v>
      </c>
      <c r="M25" s="39"/>
      <c r="N25" s="38"/>
      <c r="O25" s="40"/>
      <c r="P25" s="5" t="s">
        <v>44</v>
      </c>
      <c r="Q25" s="5"/>
      <c r="R25" s="41"/>
      <c r="S25" s="15"/>
      <c r="T25" s="13"/>
      <c r="U25" s="13"/>
      <c r="V25" s="39"/>
      <c r="W25" s="101"/>
      <c r="X25" s="91"/>
      <c r="Y25" s="91"/>
      <c r="Z25" s="74"/>
      <c r="AA25" s="91"/>
      <c r="AB25" s="91"/>
      <c r="AC25" s="74"/>
      <c r="AD25" s="94"/>
      <c r="AO25" s="42"/>
      <c r="AP25" s="42"/>
    </row>
    <row r="26" spans="1:46" ht="15" customHeight="1" x14ac:dyDescent="0.3">
      <c r="A26" s="38"/>
      <c r="B26" s="4" t="s">
        <v>63</v>
      </c>
      <c r="C26" s="74"/>
      <c r="D26" s="74"/>
      <c r="E26" s="74"/>
      <c r="F26" s="74"/>
      <c r="G26" s="4">
        <v>1</v>
      </c>
      <c r="H26" s="4" t="s">
        <v>28</v>
      </c>
      <c r="I26" s="4">
        <v>2015</v>
      </c>
      <c r="J26" s="4" t="s">
        <v>31</v>
      </c>
      <c r="K26" s="4" t="s">
        <v>38</v>
      </c>
      <c r="L26" s="4" t="s">
        <v>40</v>
      </c>
      <c r="M26" s="39"/>
      <c r="N26" s="38"/>
      <c r="O26" s="40"/>
      <c r="P26" s="5" t="s">
        <v>43</v>
      </c>
      <c r="Q26" s="5" t="s">
        <v>47</v>
      </c>
      <c r="R26" s="41"/>
      <c r="S26" s="15"/>
      <c r="T26" s="13"/>
      <c r="U26" s="13"/>
      <c r="V26" s="39"/>
      <c r="W26" s="101"/>
      <c r="X26" s="91"/>
      <c r="Y26" s="91"/>
      <c r="Z26" s="74"/>
      <c r="AA26" s="91"/>
      <c r="AB26" s="91"/>
      <c r="AC26" s="74"/>
      <c r="AD26" s="94"/>
      <c r="AO26" s="42"/>
      <c r="AP26" s="42"/>
    </row>
    <row r="27" spans="1:46" ht="15" customHeight="1" x14ac:dyDescent="0.3">
      <c r="A27" s="38"/>
      <c r="B27" s="4" t="s">
        <v>63</v>
      </c>
      <c r="C27" s="74"/>
      <c r="D27" s="74"/>
      <c r="E27" s="74"/>
      <c r="F27" s="74"/>
      <c r="G27" s="4">
        <v>1</v>
      </c>
      <c r="H27" s="4" t="s">
        <v>20</v>
      </c>
      <c r="I27" s="4">
        <v>2015</v>
      </c>
      <c r="J27" s="4" t="s">
        <v>31</v>
      </c>
      <c r="K27" s="4" t="s">
        <v>38</v>
      </c>
      <c r="L27" s="4" t="s">
        <v>40</v>
      </c>
      <c r="M27" s="39"/>
      <c r="N27" s="38"/>
      <c r="O27" s="40"/>
      <c r="P27" s="5" t="s">
        <v>43</v>
      </c>
      <c r="Q27" s="5" t="s">
        <v>46</v>
      </c>
      <c r="R27" s="41"/>
      <c r="S27" s="15"/>
      <c r="T27" s="13"/>
      <c r="U27" s="13"/>
      <c r="V27" s="39"/>
      <c r="W27" s="101"/>
      <c r="X27" s="91"/>
      <c r="Y27" s="91"/>
      <c r="Z27" s="74"/>
      <c r="AA27" s="91"/>
      <c r="AB27" s="91"/>
      <c r="AC27" s="74"/>
      <c r="AD27" s="94"/>
      <c r="AO27" s="42"/>
      <c r="AP27" s="42"/>
    </row>
    <row r="28" spans="1:46" ht="15" customHeight="1" x14ac:dyDescent="0.3">
      <c r="A28" s="38"/>
      <c r="B28" s="4" t="s">
        <v>63</v>
      </c>
      <c r="C28" s="74"/>
      <c r="D28" s="74"/>
      <c r="E28" s="74"/>
      <c r="F28" s="74"/>
      <c r="G28" s="4">
        <v>1</v>
      </c>
      <c r="H28" s="4" t="s">
        <v>19</v>
      </c>
      <c r="I28" s="4">
        <v>2015</v>
      </c>
      <c r="J28" s="4" t="s">
        <v>31</v>
      </c>
      <c r="K28" s="4" t="s">
        <v>38</v>
      </c>
      <c r="L28" s="4" t="s">
        <v>40</v>
      </c>
      <c r="M28" s="39"/>
      <c r="N28" s="38"/>
      <c r="O28" s="40"/>
      <c r="P28" s="5" t="s">
        <v>43</v>
      </c>
      <c r="Q28" s="5" t="s">
        <v>49</v>
      </c>
      <c r="R28" s="41"/>
      <c r="S28" s="15"/>
      <c r="T28" s="13"/>
      <c r="U28" s="13"/>
      <c r="V28" s="39"/>
      <c r="W28" s="101"/>
      <c r="X28" s="91"/>
      <c r="Y28" s="91"/>
      <c r="Z28" s="74"/>
      <c r="AA28" s="91"/>
      <c r="AB28" s="91"/>
      <c r="AC28" s="74"/>
      <c r="AD28" s="94"/>
      <c r="AO28" s="42"/>
      <c r="AP28" s="42"/>
    </row>
    <row r="29" spans="1:46" ht="15" thickBot="1" x14ac:dyDescent="0.35">
      <c r="A29" s="43"/>
      <c r="B29" s="31" t="s">
        <v>63</v>
      </c>
      <c r="C29" s="75"/>
      <c r="D29" s="75"/>
      <c r="E29" s="75"/>
      <c r="F29" s="75"/>
      <c r="G29" s="31">
        <v>1</v>
      </c>
      <c r="H29" s="31" t="s">
        <v>18</v>
      </c>
      <c r="I29" s="31">
        <v>2015</v>
      </c>
      <c r="J29" s="31" t="s">
        <v>31</v>
      </c>
      <c r="K29" s="31" t="s">
        <v>38</v>
      </c>
      <c r="L29" s="31" t="s">
        <v>40</v>
      </c>
      <c r="M29" s="44"/>
      <c r="N29" s="43"/>
      <c r="O29" s="45"/>
      <c r="P29" s="33" t="s">
        <v>43</v>
      </c>
      <c r="Q29" s="33" t="s">
        <v>48</v>
      </c>
      <c r="R29" s="46"/>
      <c r="S29" s="34"/>
      <c r="T29" s="35"/>
      <c r="U29" s="35"/>
      <c r="V29" s="44"/>
      <c r="W29" s="102"/>
      <c r="X29" s="92"/>
      <c r="Y29" s="92"/>
      <c r="Z29" s="75"/>
      <c r="AA29" s="92"/>
      <c r="AB29" s="92"/>
      <c r="AC29" s="75"/>
      <c r="AD29" s="95"/>
      <c r="AO29" s="42"/>
      <c r="AP29" s="42"/>
    </row>
    <row r="30" spans="1:46" x14ac:dyDescent="0.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</row>
    <row r="31" spans="1:46" x14ac:dyDescent="0.3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</row>
  </sheetData>
  <mergeCells count="50">
    <mergeCell ref="A1:AD1"/>
    <mergeCell ref="A2:AD2"/>
    <mergeCell ref="W7:W16"/>
    <mergeCell ref="X7:X16"/>
    <mergeCell ref="Y7:Y16"/>
    <mergeCell ref="Z7:Z16"/>
    <mergeCell ref="N3:V3"/>
    <mergeCell ref="W3:AD3"/>
    <mergeCell ref="A4:A6"/>
    <mergeCell ref="A3:L3"/>
    <mergeCell ref="U4:U6"/>
    <mergeCell ref="B4:B6"/>
    <mergeCell ref="Z4:Z6"/>
    <mergeCell ref="Q4:Q6"/>
    <mergeCell ref="R4:R6"/>
    <mergeCell ref="S4:S6"/>
    <mergeCell ref="V4:V6"/>
    <mergeCell ref="W4:W6"/>
    <mergeCell ref="X4:X6"/>
    <mergeCell ref="Y4:Y6"/>
    <mergeCell ref="T4:T6"/>
    <mergeCell ref="AA7:AA16"/>
    <mergeCell ref="AB7:AB16"/>
    <mergeCell ref="AC7:AC16"/>
    <mergeCell ref="AD7:AD16"/>
    <mergeCell ref="AD4:AD6"/>
    <mergeCell ref="AA4:AC5"/>
    <mergeCell ref="E7:E16"/>
    <mergeCell ref="F7:F16"/>
    <mergeCell ref="P4:P6"/>
    <mergeCell ref="L4:L6"/>
    <mergeCell ref="M4:M6"/>
    <mergeCell ref="G4:J5"/>
    <mergeCell ref="K4:K6"/>
    <mergeCell ref="C4:F5"/>
    <mergeCell ref="C7:C16"/>
    <mergeCell ref="D7:D16"/>
    <mergeCell ref="N4:O5"/>
    <mergeCell ref="AB17:AB29"/>
    <mergeCell ref="AC17:AC29"/>
    <mergeCell ref="AD17:AD29"/>
    <mergeCell ref="C17:C29"/>
    <mergeCell ref="D17:D29"/>
    <mergeCell ref="E17:E29"/>
    <mergeCell ref="F17:F29"/>
    <mergeCell ref="AA17:AA29"/>
    <mergeCell ref="W17:W29"/>
    <mergeCell ref="X17:X29"/>
    <mergeCell ref="Y17:Y29"/>
    <mergeCell ref="Z17:Z29"/>
  </mergeCells>
  <pageMargins left="0.7" right="0.7" top="0.75" bottom="0.75" header="0.3" footer="0.3"/>
  <pageSetup scale="2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'Base valid'!$H$2:$H$3</xm:f>
          </x14:formula1>
          <xm:sqref>P7:P29</xm:sqref>
        </x14:dataValidation>
        <x14:dataValidation type="list" allowBlank="1" showInputMessage="1" showErrorMessage="1">
          <x14:formula1>
            <xm:f>'Base valid'!$G$2:$G$4</xm:f>
          </x14:formula1>
          <xm:sqref>L7:L29</xm:sqref>
        </x14:dataValidation>
        <x14:dataValidation type="list" allowBlank="1" showInputMessage="1" showErrorMessage="1">
          <x14:formula1>
            <xm:f>'Base valid'!$F$2:$F$3</xm:f>
          </x14:formula1>
          <xm:sqref>K7:K29</xm:sqref>
        </x14:dataValidation>
        <x14:dataValidation type="list" allowBlank="1" showInputMessage="1" showErrorMessage="1">
          <x14:formula1>
            <xm:f>'Base valid'!$D$2:$D$8</xm:f>
          </x14:formula1>
          <xm:sqref>J7:J29 F7 F17</xm:sqref>
        </x14:dataValidation>
        <x14:dataValidation type="list" allowBlank="1" showInputMessage="1" showErrorMessage="1">
          <x14:formula1>
            <xm:f>'Base valid'!$E$2:$E$3</xm:f>
          </x14:formula1>
          <xm:sqref>AC17</xm:sqref>
        </x14:dataValidation>
        <x14:dataValidation type="list" allowBlank="1" showInputMessage="1" showErrorMessage="1">
          <x14:formula1>
            <xm:f>'Base valid'!$C$2:$C$7</xm:f>
          </x14:formula1>
          <xm:sqref>I7:I29 E7 E17</xm:sqref>
        </x14:dataValidation>
        <x14:dataValidation type="list" allowBlank="1" showInputMessage="1" showErrorMessage="1">
          <x14:formula1>
            <xm:f>'Base valid'!$B$2:$B$13</xm:f>
          </x14:formula1>
          <xm:sqref>H7:H29 D7 D17</xm:sqref>
        </x14:dataValidation>
        <x14:dataValidation type="list" allowBlank="1" showInputMessage="1" showErrorMessage="1">
          <x14:formula1>
            <xm:f>'Base valid'!$A$2:$A$32</xm:f>
          </x14:formula1>
          <xm:sqref>G7:G29 C7 C17</xm:sqref>
        </x14:dataValidation>
        <x14:dataValidation type="list" allowBlank="1" showInputMessage="1" showErrorMessage="1">
          <x14:formula1>
            <xm:f>'Base valid'!$O$2:$O$3</xm:f>
          </x14:formula1>
          <xm:sqref>B7:B29</xm:sqref>
        </x14:dataValidation>
        <x14:dataValidation type="list" allowBlank="1" showInputMessage="1" showErrorMessage="1">
          <x14:formula1>
            <xm:f>'Base valid'!$I$2:$I$7</xm:f>
          </x14:formula1>
          <xm:sqref>Q7:Q29</xm:sqref>
        </x14:dataValidation>
        <x14:dataValidation type="list" allowBlank="1" showInputMessage="1" showErrorMessage="1">
          <x14:formula1>
            <xm:f>'Base valid'!$E$2:$E$6</xm:f>
          </x14:formula1>
          <xm:sqref>AC7:AC16</xm:sqref>
        </x14:dataValidation>
        <x14:dataValidation type="list" allowBlank="1" showInputMessage="1" showErrorMessage="1">
          <x14:formula1>
            <xm:f>'Base valid'!$P$2:$P$12</xm:f>
          </x14:formula1>
          <xm:sqref>AB7:AB29 AA7:AA29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3:P30"/>
  <sheetViews>
    <sheetView topLeftCell="E1" zoomScaleNormal="100" workbookViewId="0">
      <selection activeCell="L21" sqref="L21"/>
    </sheetView>
  </sheetViews>
  <sheetFormatPr baseColWidth="10" defaultColWidth="11.5546875" defaultRowHeight="14.4" x14ac:dyDescent="0.3"/>
  <cols>
    <col min="1" max="4" width="11.5546875" style="61"/>
    <col min="5" max="5" width="14.6640625" style="61" customWidth="1"/>
    <col min="6" max="10" width="11.5546875" style="61"/>
    <col min="11" max="11" width="11.5546875" style="61" customWidth="1"/>
    <col min="12" max="16" width="16.88671875" style="61" customWidth="1"/>
    <col min="17" max="17" width="17.6640625" style="61" customWidth="1"/>
    <col min="18" max="16384" width="11.5546875" style="61"/>
  </cols>
  <sheetData>
    <row r="3" spans="1:16" ht="18.75" customHeight="1" x14ac:dyDescent="0.3">
      <c r="A3" s="123" t="s">
        <v>109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5"/>
    </row>
    <row r="4" spans="1:16" ht="23.4" customHeight="1" x14ac:dyDescent="0.3">
      <c r="A4" s="134" t="s">
        <v>17</v>
      </c>
      <c r="B4" s="135" t="s">
        <v>90</v>
      </c>
      <c r="C4" s="135"/>
      <c r="D4" s="135"/>
      <c r="E4" s="135"/>
      <c r="F4" s="135"/>
      <c r="G4" s="135"/>
      <c r="H4" s="135"/>
      <c r="I4" s="135"/>
      <c r="J4" s="135"/>
      <c r="K4" s="136"/>
      <c r="L4" s="137" t="s">
        <v>91</v>
      </c>
      <c r="M4" s="138"/>
      <c r="N4" s="138"/>
      <c r="O4" s="138"/>
      <c r="P4" s="139"/>
    </row>
    <row r="5" spans="1:16" ht="27.6" customHeight="1" x14ac:dyDescent="0.3">
      <c r="A5" s="134"/>
      <c r="B5" s="129" t="s">
        <v>107</v>
      </c>
      <c r="C5" s="129" t="s">
        <v>97</v>
      </c>
      <c r="D5" s="21" t="s">
        <v>79</v>
      </c>
      <c r="E5" s="22" t="s">
        <v>80</v>
      </c>
      <c r="F5" s="23" t="s">
        <v>81</v>
      </c>
      <c r="G5" s="23" t="s">
        <v>82</v>
      </c>
      <c r="H5" s="23" t="s">
        <v>38</v>
      </c>
      <c r="I5" s="24" t="s">
        <v>83</v>
      </c>
      <c r="J5" s="21" t="s">
        <v>84</v>
      </c>
      <c r="K5" s="63" t="s">
        <v>85</v>
      </c>
      <c r="L5" s="140" t="s">
        <v>139</v>
      </c>
      <c r="M5" s="140"/>
      <c r="N5" s="140" t="s">
        <v>140</v>
      </c>
      <c r="O5" s="140"/>
      <c r="P5" s="86" t="s">
        <v>123</v>
      </c>
    </row>
    <row r="6" spans="1:16" ht="43.2" x14ac:dyDescent="0.3">
      <c r="A6" s="134"/>
      <c r="B6" s="85"/>
      <c r="C6" s="85"/>
      <c r="D6" s="6" t="s">
        <v>103</v>
      </c>
      <c r="E6" s="6" t="s">
        <v>86</v>
      </c>
      <c r="F6" s="6" t="s">
        <v>104</v>
      </c>
      <c r="G6" s="6" t="s">
        <v>87</v>
      </c>
      <c r="H6" s="6" t="s">
        <v>88</v>
      </c>
      <c r="I6" s="6" t="s">
        <v>105</v>
      </c>
      <c r="J6" s="6" t="s">
        <v>89</v>
      </c>
      <c r="K6" s="64" t="s">
        <v>106</v>
      </c>
      <c r="L6" s="6" t="s">
        <v>137</v>
      </c>
      <c r="M6" s="6" t="s">
        <v>138</v>
      </c>
      <c r="N6" s="6" t="s">
        <v>137</v>
      </c>
      <c r="O6" s="6" t="s">
        <v>138</v>
      </c>
      <c r="P6" s="86"/>
    </row>
    <row r="7" spans="1:16" x14ac:dyDescent="0.3">
      <c r="A7" s="13">
        <v>2014</v>
      </c>
      <c r="B7" s="12"/>
      <c r="C7" s="12"/>
      <c r="D7" s="12"/>
      <c r="E7" s="12"/>
      <c r="F7" s="14"/>
      <c r="G7" s="14"/>
      <c r="H7" s="14"/>
      <c r="I7" s="14"/>
      <c r="J7" s="14"/>
      <c r="K7" s="18"/>
      <c r="L7" s="67"/>
      <c r="M7" s="67"/>
      <c r="N7" s="13"/>
      <c r="O7" s="13"/>
      <c r="P7" s="13"/>
    </row>
    <row r="8" spans="1:16" x14ac:dyDescent="0.3">
      <c r="A8" s="13">
        <v>2015</v>
      </c>
      <c r="B8" s="12"/>
      <c r="C8" s="12"/>
      <c r="D8" s="12"/>
      <c r="E8" s="12"/>
      <c r="F8" s="14"/>
      <c r="G8" s="14"/>
      <c r="H8" s="14"/>
      <c r="I8" s="14"/>
      <c r="J8" s="14"/>
      <c r="K8" s="18"/>
      <c r="L8" s="67"/>
      <c r="M8" s="67"/>
      <c r="N8" s="13"/>
      <c r="O8" s="13"/>
      <c r="P8" s="13"/>
    </row>
    <row r="9" spans="1:16" x14ac:dyDescent="0.3">
      <c r="A9" s="13">
        <v>2016</v>
      </c>
      <c r="B9" s="12"/>
      <c r="C9" s="12"/>
      <c r="D9" s="12"/>
      <c r="E9" s="12"/>
      <c r="F9" s="14"/>
      <c r="G9" s="14"/>
      <c r="H9" s="14"/>
      <c r="I9" s="14"/>
      <c r="J9" s="14"/>
      <c r="K9" s="18"/>
      <c r="L9" s="67"/>
      <c r="M9" s="67"/>
      <c r="N9" s="13"/>
      <c r="O9" s="13"/>
      <c r="P9" s="13"/>
    </row>
    <row r="10" spans="1:16" x14ac:dyDescent="0.3">
      <c r="A10" s="13">
        <v>2017</v>
      </c>
      <c r="B10" s="12"/>
      <c r="C10" s="12"/>
      <c r="D10" s="12"/>
      <c r="E10" s="12"/>
      <c r="F10" s="14"/>
      <c r="G10" s="14"/>
      <c r="H10" s="14"/>
      <c r="I10" s="14"/>
      <c r="J10" s="14"/>
      <c r="K10" s="18"/>
      <c r="L10" s="67"/>
      <c r="M10" s="67"/>
      <c r="N10" s="13"/>
      <c r="O10" s="13"/>
      <c r="P10" s="13"/>
    </row>
    <row r="11" spans="1:16" x14ac:dyDescent="0.3">
      <c r="A11" s="13">
        <v>2018</v>
      </c>
      <c r="B11" s="12"/>
      <c r="C11" s="12"/>
      <c r="D11" s="12"/>
      <c r="E11" s="12"/>
      <c r="F11" s="14"/>
      <c r="G11" s="14"/>
      <c r="H11" s="14"/>
      <c r="I11" s="14"/>
      <c r="J11" s="14"/>
      <c r="K11" s="18"/>
      <c r="L11" s="67"/>
      <c r="M11" s="67"/>
      <c r="N11" s="13"/>
      <c r="O11" s="13"/>
      <c r="P11" s="13"/>
    </row>
    <row r="12" spans="1:16" x14ac:dyDescent="0.3">
      <c r="A12" s="68"/>
      <c r="B12" s="16"/>
      <c r="C12" s="16"/>
      <c r="D12" s="16"/>
      <c r="E12" s="16"/>
      <c r="F12" s="17"/>
      <c r="G12" s="17"/>
      <c r="H12" s="17"/>
      <c r="I12" s="17"/>
      <c r="J12" s="17"/>
      <c r="K12" s="17"/>
      <c r="L12" s="68"/>
      <c r="M12" s="68"/>
      <c r="N12" s="68"/>
      <c r="O12" s="68"/>
      <c r="P12" s="68"/>
    </row>
    <row r="13" spans="1:16" x14ac:dyDescent="0.3">
      <c r="A13" s="68"/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68"/>
      <c r="M13" s="68"/>
      <c r="N13" s="68"/>
      <c r="O13" s="68"/>
      <c r="P13" s="68"/>
    </row>
    <row r="14" spans="1:16" x14ac:dyDescent="0.3">
      <c r="A14" s="68"/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68"/>
      <c r="M14" s="68"/>
      <c r="N14" s="68"/>
      <c r="O14" s="68"/>
      <c r="P14" s="68"/>
    </row>
    <row r="15" spans="1:16" x14ac:dyDescent="0.3">
      <c r="A15" s="68"/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68"/>
      <c r="M15" s="68"/>
      <c r="N15" s="68"/>
      <c r="O15" s="68"/>
      <c r="P15" s="68"/>
    </row>
    <row r="16" spans="1:16" x14ac:dyDescent="0.3">
      <c r="A16" s="68"/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68"/>
      <c r="M16" s="68"/>
      <c r="N16" s="68"/>
      <c r="O16" s="68"/>
      <c r="P16" s="68"/>
    </row>
    <row r="17" spans="1:16" x14ac:dyDescent="0.3">
      <c r="A17" s="68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68"/>
      <c r="M17" s="68"/>
      <c r="N17" s="68"/>
      <c r="O17" s="68"/>
      <c r="P17" s="68"/>
    </row>
    <row r="18" spans="1:16" x14ac:dyDescent="0.3">
      <c r="A18" s="68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68"/>
      <c r="M18" s="68"/>
      <c r="N18" s="68"/>
      <c r="O18" s="68"/>
      <c r="P18" s="68"/>
    </row>
    <row r="19" spans="1:16" x14ac:dyDescent="0.3">
      <c r="A19" s="68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68"/>
      <c r="M19" s="68"/>
      <c r="N19" s="68"/>
      <c r="O19" s="68"/>
      <c r="P19" s="68"/>
    </row>
    <row r="20" spans="1:16" x14ac:dyDescent="0.3">
      <c r="A20" s="6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68"/>
      <c r="M20" s="68"/>
      <c r="N20" s="68"/>
      <c r="O20" s="68"/>
      <c r="P20" s="68"/>
    </row>
    <row r="21" spans="1:16" x14ac:dyDescent="0.3">
      <c r="A21" s="68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68"/>
      <c r="M21" s="68"/>
      <c r="N21" s="68"/>
      <c r="O21" s="68"/>
      <c r="P21" s="68"/>
    </row>
    <row r="22" spans="1:16" x14ac:dyDescent="0.3">
      <c r="A22" s="68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68"/>
      <c r="M22" s="68"/>
      <c r="N22" s="68"/>
      <c r="O22" s="68"/>
      <c r="P22" s="68"/>
    </row>
    <row r="23" spans="1:16" x14ac:dyDescent="0.3">
      <c r="A23" s="68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68"/>
      <c r="M23" s="68"/>
      <c r="N23" s="68"/>
      <c r="O23" s="68"/>
      <c r="P23" s="68"/>
    </row>
    <row r="24" spans="1:16" x14ac:dyDescent="0.3">
      <c r="A24" s="68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68"/>
      <c r="M24" s="68"/>
      <c r="N24" s="68"/>
      <c r="O24" s="68"/>
      <c r="P24" s="68"/>
    </row>
    <row r="25" spans="1:16" x14ac:dyDescent="0.3">
      <c r="A25" s="68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68"/>
      <c r="M25" s="68"/>
      <c r="N25" s="68"/>
      <c r="O25" s="68"/>
      <c r="P25" s="68"/>
    </row>
    <row r="26" spans="1:16" x14ac:dyDescent="0.3">
      <c r="A26" s="68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68"/>
      <c r="M26" s="68"/>
      <c r="N26" s="68"/>
      <c r="O26" s="68"/>
      <c r="P26" s="68"/>
    </row>
    <row r="27" spans="1:16" x14ac:dyDescent="0.3">
      <c r="A27" s="68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68"/>
      <c r="M27" s="68"/>
      <c r="N27" s="68"/>
      <c r="O27" s="68"/>
      <c r="P27" s="68"/>
    </row>
    <row r="28" spans="1:16" x14ac:dyDescent="0.3">
      <c r="A28" s="68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68"/>
      <c r="M28" s="68"/>
      <c r="N28" s="68"/>
      <c r="O28" s="68"/>
      <c r="P28" s="68"/>
    </row>
    <row r="29" spans="1:16" x14ac:dyDescent="0.3">
      <c r="A29" s="68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68"/>
      <c r="M29" s="68"/>
      <c r="N29" s="68"/>
      <c r="O29" s="68"/>
      <c r="P29" s="68"/>
    </row>
    <row r="30" spans="1:16" x14ac:dyDescent="0.3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</row>
  </sheetData>
  <mergeCells count="9">
    <mergeCell ref="A4:A6"/>
    <mergeCell ref="B5:B6"/>
    <mergeCell ref="B4:K4"/>
    <mergeCell ref="C5:C6"/>
    <mergeCell ref="A3:P3"/>
    <mergeCell ref="L4:P4"/>
    <mergeCell ref="L5:M5"/>
    <mergeCell ref="N5:O5"/>
    <mergeCell ref="P5:P6"/>
  </mergeCells>
  <pageMargins left="0.7" right="0.7" top="0.75" bottom="0.75" header="0.3" footer="0.3"/>
  <pageSetup scale="5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valid'!$C$2:$C$7</xm:f>
          </x14:formula1>
          <xm:sqref>A7:A29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AT36"/>
  <sheetViews>
    <sheetView topLeftCell="C1" zoomScale="43" zoomScaleNormal="55" workbookViewId="0">
      <selection activeCell="AB17" sqref="AB17:AB29"/>
    </sheetView>
  </sheetViews>
  <sheetFormatPr baseColWidth="10" defaultColWidth="11.5546875" defaultRowHeight="14.4" x14ac:dyDescent="0.3"/>
  <cols>
    <col min="1" max="1" width="15" style="1" customWidth="1"/>
    <col min="2" max="2" width="9.5546875" style="1" customWidth="1"/>
    <col min="3" max="5" width="9.88671875" style="1" customWidth="1"/>
    <col min="6" max="6" width="13.5546875" style="1" customWidth="1"/>
    <col min="7" max="7" width="12.6640625" style="1" customWidth="1"/>
    <col min="8" max="8" width="9.88671875" style="1" customWidth="1"/>
    <col min="9" max="9" width="10.88671875" style="1" customWidth="1"/>
    <col min="10" max="12" width="9.88671875" style="1" customWidth="1"/>
    <col min="13" max="13" width="13.5546875" style="1" customWidth="1"/>
    <col min="14" max="14" width="13.33203125" style="1" bestFit="1" customWidth="1"/>
    <col min="15" max="16" width="13.33203125" style="1" customWidth="1"/>
    <col min="17" max="17" width="23.44140625" style="1" customWidth="1"/>
    <col min="18" max="18" width="13.33203125" style="1" customWidth="1"/>
    <col min="19" max="22" width="16" style="1" customWidth="1"/>
    <col min="23" max="30" width="13.33203125" style="1" customWidth="1"/>
    <col min="31" max="34" width="16" style="1" customWidth="1"/>
    <col min="35" max="41" width="13.88671875" style="1" customWidth="1"/>
    <col min="42" max="43" width="18.88671875" style="1" customWidth="1"/>
    <col min="44" max="44" width="11.5546875" style="1"/>
    <col min="45" max="45" width="10.109375" style="1" customWidth="1"/>
    <col min="46" max="46" width="13.44140625" style="1" customWidth="1"/>
    <col min="47" max="16384" width="11.5546875" style="1"/>
  </cols>
  <sheetData>
    <row r="1" spans="1:46" ht="36" customHeight="1" thickBot="1" x14ac:dyDescent="0.35">
      <c r="A1" s="106" t="s">
        <v>167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8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7"/>
      <c r="AT1" s="7"/>
    </row>
    <row r="2" spans="1:46" ht="24" customHeight="1" thickBot="1" x14ac:dyDescent="0.35">
      <c r="A2" s="109" t="s">
        <v>102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1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7"/>
      <c r="AT2" s="7"/>
    </row>
    <row r="3" spans="1:46" ht="30" customHeight="1" thickBot="1" x14ac:dyDescent="0.35">
      <c r="A3" s="71" t="s">
        <v>124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48"/>
      <c r="N3" s="71" t="s">
        <v>125</v>
      </c>
      <c r="O3" s="72"/>
      <c r="P3" s="72"/>
      <c r="Q3" s="72"/>
      <c r="R3" s="72"/>
      <c r="S3" s="72"/>
      <c r="T3" s="72"/>
      <c r="U3" s="72"/>
      <c r="V3" s="112"/>
      <c r="W3" s="71" t="s">
        <v>127</v>
      </c>
      <c r="X3" s="72"/>
      <c r="Y3" s="72"/>
      <c r="Z3" s="72"/>
      <c r="AA3" s="72"/>
      <c r="AB3" s="72"/>
      <c r="AC3" s="72"/>
      <c r="AD3" s="112"/>
      <c r="AE3" s="20"/>
      <c r="AF3" s="20"/>
      <c r="AG3" s="20"/>
      <c r="AH3" s="20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7"/>
      <c r="AT3" s="7"/>
    </row>
    <row r="4" spans="1:46" ht="15" customHeight="1" x14ac:dyDescent="0.3">
      <c r="A4" s="113" t="s">
        <v>2</v>
      </c>
      <c r="B4" s="89" t="s">
        <v>61</v>
      </c>
      <c r="C4" s="115" t="s">
        <v>0</v>
      </c>
      <c r="D4" s="116"/>
      <c r="E4" s="116"/>
      <c r="F4" s="117"/>
      <c r="G4" s="115" t="s">
        <v>108</v>
      </c>
      <c r="H4" s="116"/>
      <c r="I4" s="116"/>
      <c r="J4" s="117"/>
      <c r="K4" s="89" t="s">
        <v>75</v>
      </c>
      <c r="L4" s="77" t="s">
        <v>3</v>
      </c>
      <c r="M4" s="79" t="s">
        <v>1</v>
      </c>
      <c r="N4" s="81" t="s">
        <v>99</v>
      </c>
      <c r="O4" s="82"/>
      <c r="P4" s="77" t="s">
        <v>4</v>
      </c>
      <c r="Q4" s="77" t="s">
        <v>5</v>
      </c>
      <c r="R4" s="87" t="s">
        <v>6</v>
      </c>
      <c r="S4" s="89" t="s">
        <v>76</v>
      </c>
      <c r="T4" s="89" t="s">
        <v>98</v>
      </c>
      <c r="U4" s="85" t="s">
        <v>7</v>
      </c>
      <c r="V4" s="121" t="s">
        <v>74</v>
      </c>
      <c r="W4" s="113" t="s">
        <v>65</v>
      </c>
      <c r="X4" s="89" t="s">
        <v>73</v>
      </c>
      <c r="Y4" s="89" t="s">
        <v>70</v>
      </c>
      <c r="Z4" s="89" t="s">
        <v>12</v>
      </c>
      <c r="AA4" s="115" t="s">
        <v>67</v>
      </c>
      <c r="AB4" s="116"/>
      <c r="AC4" s="117"/>
      <c r="AD4" s="79" t="s">
        <v>66</v>
      </c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1:46" ht="15" customHeight="1" x14ac:dyDescent="0.3">
      <c r="A5" s="113"/>
      <c r="B5" s="89"/>
      <c r="C5" s="118"/>
      <c r="D5" s="119"/>
      <c r="E5" s="119"/>
      <c r="F5" s="120"/>
      <c r="G5" s="118"/>
      <c r="H5" s="119"/>
      <c r="I5" s="119"/>
      <c r="J5" s="120"/>
      <c r="K5" s="89"/>
      <c r="L5" s="77"/>
      <c r="M5" s="79"/>
      <c r="N5" s="83"/>
      <c r="O5" s="84"/>
      <c r="P5" s="77"/>
      <c r="Q5" s="77"/>
      <c r="R5" s="87"/>
      <c r="S5" s="89"/>
      <c r="T5" s="89"/>
      <c r="U5" s="86"/>
      <c r="V5" s="121"/>
      <c r="W5" s="113"/>
      <c r="X5" s="89"/>
      <c r="Y5" s="89"/>
      <c r="Z5" s="89"/>
      <c r="AA5" s="118"/>
      <c r="AB5" s="119"/>
      <c r="AC5" s="120"/>
      <c r="AD5" s="79"/>
    </row>
    <row r="6" spans="1:46" ht="62.25" customHeight="1" x14ac:dyDescent="0.3">
      <c r="A6" s="114"/>
      <c r="B6" s="85"/>
      <c r="C6" s="49" t="s">
        <v>8</v>
      </c>
      <c r="D6" s="49" t="s">
        <v>9</v>
      </c>
      <c r="E6" s="49" t="s">
        <v>10</v>
      </c>
      <c r="F6" s="6" t="s">
        <v>11</v>
      </c>
      <c r="G6" s="49" t="s">
        <v>8</v>
      </c>
      <c r="H6" s="49" t="s">
        <v>9</v>
      </c>
      <c r="I6" s="49" t="s">
        <v>10</v>
      </c>
      <c r="J6" s="6" t="s">
        <v>11</v>
      </c>
      <c r="K6" s="85"/>
      <c r="L6" s="78"/>
      <c r="M6" s="80"/>
      <c r="N6" s="32" t="s">
        <v>100</v>
      </c>
      <c r="O6" s="27" t="s">
        <v>101</v>
      </c>
      <c r="P6" s="78"/>
      <c r="Q6" s="78"/>
      <c r="R6" s="88"/>
      <c r="S6" s="85"/>
      <c r="T6" s="85"/>
      <c r="U6" s="86"/>
      <c r="V6" s="122"/>
      <c r="W6" s="114"/>
      <c r="X6" s="85"/>
      <c r="Y6" s="85"/>
      <c r="Z6" s="85"/>
      <c r="AA6" s="6" t="s">
        <v>13</v>
      </c>
      <c r="AB6" s="6" t="s">
        <v>14</v>
      </c>
      <c r="AC6" s="49" t="s">
        <v>77</v>
      </c>
      <c r="AD6" s="80"/>
    </row>
    <row r="7" spans="1:46" x14ac:dyDescent="0.3">
      <c r="A7" s="28"/>
      <c r="B7" s="4" t="s">
        <v>63</v>
      </c>
      <c r="C7" s="73">
        <v>1</v>
      </c>
      <c r="D7" s="73" t="s">
        <v>18</v>
      </c>
      <c r="E7" s="73">
        <v>2015</v>
      </c>
      <c r="F7" s="73" t="s">
        <v>33</v>
      </c>
      <c r="G7" s="4">
        <v>1</v>
      </c>
      <c r="H7" s="4" t="s">
        <v>18</v>
      </c>
      <c r="I7" s="4">
        <v>2015</v>
      </c>
      <c r="J7" s="4" t="s">
        <v>31</v>
      </c>
      <c r="K7" s="4" t="s">
        <v>38</v>
      </c>
      <c r="L7" s="4" t="s">
        <v>40</v>
      </c>
      <c r="M7" s="29" t="s">
        <v>146</v>
      </c>
      <c r="N7" s="28" t="s">
        <v>143</v>
      </c>
      <c r="O7" s="10">
        <v>73</v>
      </c>
      <c r="P7" s="5" t="s">
        <v>44</v>
      </c>
      <c r="Q7" s="5"/>
      <c r="R7" s="11"/>
      <c r="S7" s="4">
        <v>12</v>
      </c>
      <c r="T7" s="12">
        <v>13</v>
      </c>
      <c r="U7" s="12">
        <f>(T7+S7+O7)*0.12</f>
        <v>11.76</v>
      </c>
      <c r="V7" s="30">
        <f>U7+T7+S7+O7</f>
        <v>109.75999999999999</v>
      </c>
      <c r="W7" s="96" t="s">
        <v>68</v>
      </c>
      <c r="X7" s="73">
        <v>237</v>
      </c>
      <c r="Y7" s="73" t="s">
        <v>71</v>
      </c>
      <c r="Z7" s="73">
        <v>436</v>
      </c>
      <c r="AA7" s="90" t="s">
        <v>52</v>
      </c>
      <c r="AB7" s="90" t="s">
        <v>157</v>
      </c>
      <c r="AC7" s="73" t="s">
        <v>93</v>
      </c>
      <c r="AD7" s="103">
        <v>73</v>
      </c>
    </row>
    <row r="8" spans="1:46" x14ac:dyDescent="0.3">
      <c r="A8" s="28"/>
      <c r="B8" s="4" t="s">
        <v>63</v>
      </c>
      <c r="C8" s="74"/>
      <c r="D8" s="74"/>
      <c r="E8" s="74"/>
      <c r="F8" s="74"/>
      <c r="G8" s="4">
        <v>1</v>
      </c>
      <c r="H8" s="4" t="s">
        <v>18</v>
      </c>
      <c r="I8" s="4">
        <v>2015</v>
      </c>
      <c r="J8" s="4" t="s">
        <v>31</v>
      </c>
      <c r="K8" s="4" t="s">
        <v>38</v>
      </c>
      <c r="L8" s="4" t="s">
        <v>40</v>
      </c>
      <c r="M8" s="29" t="s">
        <v>147</v>
      </c>
      <c r="N8" s="28" t="s">
        <v>144</v>
      </c>
      <c r="O8" s="10">
        <v>78</v>
      </c>
      <c r="P8" s="5" t="s">
        <v>43</v>
      </c>
      <c r="Q8" s="5" t="s">
        <v>46</v>
      </c>
      <c r="R8" s="65">
        <v>0.5</v>
      </c>
      <c r="S8" s="4">
        <v>12</v>
      </c>
      <c r="T8" s="12">
        <v>14</v>
      </c>
      <c r="U8" s="12">
        <f>((O8*R8)+S8)*0.12</f>
        <v>6.12</v>
      </c>
      <c r="V8" s="30">
        <f>(O8*R8)+S8+T8+U8</f>
        <v>71.12</v>
      </c>
      <c r="W8" s="97"/>
      <c r="X8" s="74"/>
      <c r="Y8" s="74"/>
      <c r="Z8" s="74"/>
      <c r="AA8" s="91"/>
      <c r="AB8" s="91"/>
      <c r="AC8" s="74"/>
      <c r="AD8" s="104"/>
    </row>
    <row r="9" spans="1:46" x14ac:dyDescent="0.3">
      <c r="A9" s="28"/>
      <c r="B9" s="4" t="s">
        <v>63</v>
      </c>
      <c r="C9" s="74"/>
      <c r="D9" s="74"/>
      <c r="E9" s="74"/>
      <c r="F9" s="74"/>
      <c r="G9" s="4">
        <v>1</v>
      </c>
      <c r="H9" s="4" t="s">
        <v>18</v>
      </c>
      <c r="I9" s="4">
        <v>2015</v>
      </c>
      <c r="J9" s="4" t="s">
        <v>31</v>
      </c>
      <c r="K9" s="4" t="s">
        <v>38</v>
      </c>
      <c r="L9" s="4" t="s">
        <v>40</v>
      </c>
      <c r="M9" s="29" t="s">
        <v>146</v>
      </c>
      <c r="N9" s="28" t="s">
        <v>145</v>
      </c>
      <c r="O9" s="10">
        <v>97</v>
      </c>
      <c r="P9" s="5" t="s">
        <v>43</v>
      </c>
      <c r="Q9" s="5" t="s">
        <v>49</v>
      </c>
      <c r="R9" s="65">
        <v>0.1</v>
      </c>
      <c r="S9" s="4">
        <v>12</v>
      </c>
      <c r="T9" s="12">
        <v>13</v>
      </c>
      <c r="U9" s="12">
        <f>((O8*(1-R9))+S9)*0.12</f>
        <v>9.8640000000000008</v>
      </c>
      <c r="V9" s="30">
        <f>(O9*(1-R9))+S9+T9+U9</f>
        <v>122.164</v>
      </c>
      <c r="W9" s="97"/>
      <c r="X9" s="74"/>
      <c r="Y9" s="74"/>
      <c r="Z9" s="74"/>
      <c r="AA9" s="91"/>
      <c r="AB9" s="91"/>
      <c r="AC9" s="74"/>
      <c r="AD9" s="104"/>
    </row>
    <row r="10" spans="1:46" x14ac:dyDescent="0.3">
      <c r="A10" s="28"/>
      <c r="B10" s="4" t="s">
        <v>63</v>
      </c>
      <c r="C10" s="74"/>
      <c r="D10" s="74"/>
      <c r="E10" s="74"/>
      <c r="F10" s="74"/>
      <c r="G10" s="4">
        <v>1</v>
      </c>
      <c r="H10" s="4" t="s">
        <v>19</v>
      </c>
      <c r="I10" s="4">
        <v>2015</v>
      </c>
      <c r="J10" s="4" t="s">
        <v>31</v>
      </c>
      <c r="K10" s="4" t="s">
        <v>38</v>
      </c>
      <c r="L10" s="4" t="s">
        <v>40</v>
      </c>
      <c r="M10" s="29"/>
      <c r="N10" s="28"/>
      <c r="O10" s="10"/>
      <c r="P10" s="5" t="s">
        <v>43</v>
      </c>
      <c r="Q10" s="5" t="s">
        <v>45</v>
      </c>
      <c r="R10" s="11"/>
      <c r="S10" s="4"/>
      <c r="T10" s="12"/>
      <c r="U10" s="12"/>
      <c r="V10" s="30"/>
      <c r="W10" s="97"/>
      <c r="X10" s="74"/>
      <c r="Y10" s="74"/>
      <c r="Z10" s="74"/>
      <c r="AA10" s="91"/>
      <c r="AB10" s="91"/>
      <c r="AC10" s="74"/>
      <c r="AD10" s="104"/>
    </row>
    <row r="11" spans="1:46" x14ac:dyDescent="0.3">
      <c r="A11" s="37"/>
      <c r="B11" s="4" t="s">
        <v>63</v>
      </c>
      <c r="C11" s="74"/>
      <c r="D11" s="74"/>
      <c r="E11" s="74"/>
      <c r="F11" s="74"/>
      <c r="G11" s="4">
        <v>1</v>
      </c>
      <c r="H11" s="4" t="s">
        <v>18</v>
      </c>
      <c r="I11" s="4">
        <v>2015</v>
      </c>
      <c r="J11" s="4" t="s">
        <v>31</v>
      </c>
      <c r="K11" s="4" t="s">
        <v>38</v>
      </c>
      <c r="L11" s="4" t="s">
        <v>40</v>
      </c>
      <c r="M11" s="30"/>
      <c r="N11" s="28"/>
      <c r="O11" s="10"/>
      <c r="P11" s="5" t="s">
        <v>44</v>
      </c>
      <c r="Q11" s="5"/>
      <c r="R11" s="11"/>
      <c r="S11" s="4"/>
      <c r="T11" s="12"/>
      <c r="U11" s="12"/>
      <c r="V11" s="30"/>
      <c r="W11" s="97"/>
      <c r="X11" s="74"/>
      <c r="Y11" s="74"/>
      <c r="Z11" s="74"/>
      <c r="AA11" s="91"/>
      <c r="AB11" s="91"/>
      <c r="AC11" s="74"/>
      <c r="AD11" s="104"/>
      <c r="AO11" s="3"/>
      <c r="AP11" s="2"/>
    </row>
    <row r="12" spans="1:46" x14ac:dyDescent="0.3">
      <c r="A12" s="38"/>
      <c r="B12" s="4" t="s">
        <v>63</v>
      </c>
      <c r="C12" s="74"/>
      <c r="D12" s="74"/>
      <c r="E12" s="74"/>
      <c r="F12" s="74"/>
      <c r="G12" s="4">
        <v>1</v>
      </c>
      <c r="H12" s="4" t="s">
        <v>20</v>
      </c>
      <c r="I12" s="4">
        <v>2015</v>
      </c>
      <c r="J12" s="4" t="s">
        <v>31</v>
      </c>
      <c r="K12" s="4" t="s">
        <v>38</v>
      </c>
      <c r="L12" s="4" t="s">
        <v>40</v>
      </c>
      <c r="M12" s="39"/>
      <c r="N12" s="38"/>
      <c r="O12" s="40"/>
      <c r="P12" s="5" t="s">
        <v>44</v>
      </c>
      <c r="Q12" s="5"/>
      <c r="R12" s="41"/>
      <c r="S12" s="4"/>
      <c r="T12" s="12"/>
      <c r="U12" s="12"/>
      <c r="V12" s="39"/>
      <c r="W12" s="97"/>
      <c r="X12" s="74"/>
      <c r="Y12" s="74"/>
      <c r="Z12" s="74"/>
      <c r="AA12" s="91"/>
      <c r="AB12" s="91"/>
      <c r="AC12" s="74"/>
      <c r="AD12" s="104"/>
      <c r="AO12" s="42"/>
      <c r="AP12" s="42"/>
    </row>
    <row r="13" spans="1:46" x14ac:dyDescent="0.3">
      <c r="A13" s="38"/>
      <c r="B13" s="4" t="s">
        <v>63</v>
      </c>
      <c r="C13" s="74"/>
      <c r="D13" s="74"/>
      <c r="E13" s="74"/>
      <c r="F13" s="74"/>
      <c r="G13" s="4">
        <v>1</v>
      </c>
      <c r="H13" s="4" t="s">
        <v>18</v>
      </c>
      <c r="I13" s="4">
        <v>2015</v>
      </c>
      <c r="J13" s="4" t="s">
        <v>31</v>
      </c>
      <c r="K13" s="4" t="s">
        <v>38</v>
      </c>
      <c r="L13" s="4" t="s">
        <v>40</v>
      </c>
      <c r="M13" s="39"/>
      <c r="N13" s="38"/>
      <c r="O13" s="40"/>
      <c r="P13" s="5" t="s">
        <v>44</v>
      </c>
      <c r="Q13" s="5"/>
      <c r="R13" s="41"/>
      <c r="S13" s="4"/>
      <c r="T13" s="12"/>
      <c r="U13" s="12"/>
      <c r="V13" s="39"/>
      <c r="W13" s="97"/>
      <c r="X13" s="74"/>
      <c r="Y13" s="74"/>
      <c r="Z13" s="74"/>
      <c r="AA13" s="91"/>
      <c r="AB13" s="91"/>
      <c r="AC13" s="74"/>
      <c r="AD13" s="104"/>
      <c r="AO13" s="42"/>
      <c r="AP13" s="42"/>
    </row>
    <row r="14" spans="1:46" x14ac:dyDescent="0.3">
      <c r="A14" s="38"/>
      <c r="B14" s="4" t="s">
        <v>63</v>
      </c>
      <c r="C14" s="74"/>
      <c r="D14" s="74"/>
      <c r="E14" s="74"/>
      <c r="F14" s="74"/>
      <c r="G14" s="4">
        <v>1</v>
      </c>
      <c r="H14" s="4" t="s">
        <v>24</v>
      </c>
      <c r="I14" s="4">
        <v>2015</v>
      </c>
      <c r="J14" s="4" t="s">
        <v>31</v>
      </c>
      <c r="K14" s="4" t="s">
        <v>38</v>
      </c>
      <c r="L14" s="4" t="s">
        <v>40</v>
      </c>
      <c r="M14" s="39"/>
      <c r="N14" s="38"/>
      <c r="O14" s="40"/>
      <c r="P14" s="5" t="s">
        <v>44</v>
      </c>
      <c r="Q14" s="5"/>
      <c r="R14" s="41"/>
      <c r="S14" s="4"/>
      <c r="T14" s="12"/>
      <c r="U14" s="12"/>
      <c r="V14" s="39"/>
      <c r="W14" s="97"/>
      <c r="X14" s="74"/>
      <c r="Y14" s="74"/>
      <c r="Z14" s="74"/>
      <c r="AA14" s="91"/>
      <c r="AB14" s="91"/>
      <c r="AC14" s="74"/>
      <c r="AD14" s="104"/>
      <c r="AO14" s="42"/>
      <c r="AP14" s="42"/>
    </row>
    <row r="15" spans="1:46" x14ac:dyDescent="0.3">
      <c r="A15" s="38"/>
      <c r="B15" s="4" t="s">
        <v>63</v>
      </c>
      <c r="C15" s="74"/>
      <c r="D15" s="74"/>
      <c r="E15" s="74"/>
      <c r="F15" s="74"/>
      <c r="G15" s="4">
        <v>1</v>
      </c>
      <c r="H15" s="4" t="s">
        <v>20</v>
      </c>
      <c r="I15" s="4">
        <v>2015</v>
      </c>
      <c r="J15" s="4" t="s">
        <v>31</v>
      </c>
      <c r="K15" s="4" t="s">
        <v>38</v>
      </c>
      <c r="L15" s="4" t="s">
        <v>40</v>
      </c>
      <c r="M15" s="39"/>
      <c r="N15" s="38"/>
      <c r="O15" s="40"/>
      <c r="P15" s="5" t="s">
        <v>44</v>
      </c>
      <c r="Q15" s="5"/>
      <c r="R15" s="41"/>
      <c r="S15" s="4"/>
      <c r="T15" s="12"/>
      <c r="U15" s="12"/>
      <c r="V15" s="39"/>
      <c r="W15" s="97"/>
      <c r="X15" s="74"/>
      <c r="Y15" s="74"/>
      <c r="Z15" s="74"/>
      <c r="AA15" s="91"/>
      <c r="AB15" s="91"/>
      <c r="AC15" s="74"/>
      <c r="AD15" s="104"/>
      <c r="AO15" s="42"/>
      <c r="AP15" s="42"/>
    </row>
    <row r="16" spans="1:46" x14ac:dyDescent="0.3">
      <c r="A16" s="38"/>
      <c r="B16" s="4" t="s">
        <v>63</v>
      </c>
      <c r="C16" s="76"/>
      <c r="D16" s="76"/>
      <c r="E16" s="76"/>
      <c r="F16" s="76"/>
      <c r="G16" s="4">
        <v>1</v>
      </c>
      <c r="H16" s="4" t="s">
        <v>18</v>
      </c>
      <c r="I16" s="4">
        <v>2015</v>
      </c>
      <c r="J16" s="4" t="s">
        <v>31</v>
      </c>
      <c r="K16" s="4" t="s">
        <v>38</v>
      </c>
      <c r="L16" s="4" t="s">
        <v>40</v>
      </c>
      <c r="M16" s="39"/>
      <c r="N16" s="38"/>
      <c r="O16" s="40"/>
      <c r="P16" s="5" t="s">
        <v>44</v>
      </c>
      <c r="Q16" s="5"/>
      <c r="R16" s="41"/>
      <c r="S16" s="4"/>
      <c r="T16" s="12"/>
      <c r="U16" s="12"/>
      <c r="V16" s="39"/>
      <c r="W16" s="98"/>
      <c r="X16" s="76"/>
      <c r="Y16" s="76"/>
      <c r="Z16" s="76"/>
      <c r="AA16" s="99"/>
      <c r="AB16" s="99"/>
      <c r="AC16" s="76"/>
      <c r="AD16" s="105"/>
      <c r="AO16" s="42"/>
      <c r="AP16" s="42"/>
    </row>
    <row r="17" spans="1:46" x14ac:dyDescent="0.3">
      <c r="A17" s="38"/>
      <c r="B17" s="4" t="s">
        <v>63</v>
      </c>
      <c r="C17" s="73">
        <v>2</v>
      </c>
      <c r="D17" s="73" t="s">
        <v>20</v>
      </c>
      <c r="E17" s="73">
        <v>2016</v>
      </c>
      <c r="F17" s="73" t="s">
        <v>32</v>
      </c>
      <c r="G17" s="4">
        <v>1</v>
      </c>
      <c r="H17" s="4" t="s">
        <v>20</v>
      </c>
      <c r="I17" s="4">
        <v>2015</v>
      </c>
      <c r="J17" s="4" t="s">
        <v>31</v>
      </c>
      <c r="K17" s="4" t="s">
        <v>38</v>
      </c>
      <c r="L17" s="4" t="s">
        <v>40</v>
      </c>
      <c r="M17" s="39"/>
      <c r="N17" s="38"/>
      <c r="O17" s="40"/>
      <c r="P17" s="5" t="s">
        <v>43</v>
      </c>
      <c r="Q17" s="5" t="s">
        <v>78</v>
      </c>
      <c r="R17" s="41"/>
      <c r="S17" s="15"/>
      <c r="T17" s="13"/>
      <c r="U17" s="13"/>
      <c r="V17" s="39"/>
      <c r="W17" s="100" t="s">
        <v>69</v>
      </c>
      <c r="X17" s="90">
        <v>145</v>
      </c>
      <c r="Y17" s="90" t="s">
        <v>72</v>
      </c>
      <c r="Z17" s="73">
        <v>436</v>
      </c>
      <c r="AA17" s="90" t="s">
        <v>52</v>
      </c>
      <c r="AB17" s="90" t="s">
        <v>157</v>
      </c>
      <c r="AC17" s="73" t="s">
        <v>92</v>
      </c>
      <c r="AD17" s="93">
        <v>79</v>
      </c>
      <c r="AO17" s="42"/>
      <c r="AP17" s="42"/>
    </row>
    <row r="18" spans="1:46" x14ac:dyDescent="0.3">
      <c r="A18" s="38"/>
      <c r="B18" s="4" t="s">
        <v>63</v>
      </c>
      <c r="C18" s="74"/>
      <c r="D18" s="74"/>
      <c r="E18" s="74"/>
      <c r="F18" s="74"/>
      <c r="G18" s="4">
        <v>1</v>
      </c>
      <c r="H18" s="4" t="s">
        <v>21</v>
      </c>
      <c r="I18" s="4">
        <v>2015</v>
      </c>
      <c r="J18" s="4" t="s">
        <v>31</v>
      </c>
      <c r="K18" s="4" t="s">
        <v>38</v>
      </c>
      <c r="L18" s="4" t="s">
        <v>40</v>
      </c>
      <c r="M18" s="39"/>
      <c r="N18" s="38"/>
      <c r="O18" s="40"/>
      <c r="P18" s="5" t="s">
        <v>43</v>
      </c>
      <c r="Q18" s="5" t="s">
        <v>47</v>
      </c>
      <c r="R18" s="41"/>
      <c r="S18" s="15"/>
      <c r="T18" s="13"/>
      <c r="U18" s="13"/>
      <c r="V18" s="39"/>
      <c r="W18" s="101"/>
      <c r="X18" s="91"/>
      <c r="Y18" s="91"/>
      <c r="Z18" s="74"/>
      <c r="AA18" s="91"/>
      <c r="AB18" s="91"/>
      <c r="AC18" s="74"/>
      <c r="AD18" s="94"/>
      <c r="AO18" s="42"/>
      <c r="AP18" s="42"/>
    </row>
    <row r="19" spans="1:46" x14ac:dyDescent="0.3">
      <c r="A19" s="38"/>
      <c r="B19" s="4" t="s">
        <v>63</v>
      </c>
      <c r="C19" s="74"/>
      <c r="D19" s="74"/>
      <c r="E19" s="74"/>
      <c r="F19" s="74"/>
      <c r="G19" s="4">
        <v>1</v>
      </c>
      <c r="H19" s="4" t="s">
        <v>19</v>
      </c>
      <c r="I19" s="4">
        <v>2015</v>
      </c>
      <c r="J19" s="4" t="s">
        <v>31</v>
      </c>
      <c r="K19" s="4" t="s">
        <v>38</v>
      </c>
      <c r="L19" s="4" t="s">
        <v>40</v>
      </c>
      <c r="M19" s="39"/>
      <c r="N19" s="38"/>
      <c r="O19" s="40"/>
      <c r="P19" s="5" t="s">
        <v>44</v>
      </c>
      <c r="Q19" s="5"/>
      <c r="R19" s="41"/>
      <c r="S19" s="15"/>
      <c r="T19" s="13"/>
      <c r="U19" s="13"/>
      <c r="V19" s="39"/>
      <c r="W19" s="101"/>
      <c r="X19" s="91"/>
      <c r="Y19" s="91"/>
      <c r="Z19" s="74"/>
      <c r="AA19" s="91"/>
      <c r="AB19" s="91"/>
      <c r="AC19" s="74"/>
      <c r="AD19" s="94"/>
      <c r="AO19" s="42"/>
      <c r="AP19" s="42"/>
    </row>
    <row r="20" spans="1:46" x14ac:dyDescent="0.3">
      <c r="A20" s="38"/>
      <c r="B20" s="4" t="s">
        <v>63</v>
      </c>
      <c r="C20" s="74"/>
      <c r="D20" s="74"/>
      <c r="E20" s="74"/>
      <c r="F20" s="74"/>
      <c r="G20" s="4">
        <v>1</v>
      </c>
      <c r="H20" s="4" t="s">
        <v>18</v>
      </c>
      <c r="I20" s="4">
        <v>2015</v>
      </c>
      <c r="J20" s="4" t="s">
        <v>31</v>
      </c>
      <c r="K20" s="4" t="s">
        <v>38</v>
      </c>
      <c r="L20" s="4" t="s">
        <v>40</v>
      </c>
      <c r="M20" s="39"/>
      <c r="N20" s="38"/>
      <c r="O20" s="40"/>
      <c r="P20" s="5" t="s">
        <v>44</v>
      </c>
      <c r="Q20" s="5"/>
      <c r="R20" s="41"/>
      <c r="S20" s="15"/>
      <c r="T20" s="13"/>
      <c r="U20" s="13"/>
      <c r="V20" s="39"/>
      <c r="W20" s="101"/>
      <c r="X20" s="91"/>
      <c r="Y20" s="91"/>
      <c r="Z20" s="74"/>
      <c r="AA20" s="91"/>
      <c r="AB20" s="91"/>
      <c r="AC20" s="74"/>
      <c r="AD20" s="94"/>
      <c r="AO20" s="42"/>
      <c r="AP20" s="42"/>
    </row>
    <row r="21" spans="1:46" x14ac:dyDescent="0.3">
      <c r="A21" s="38"/>
      <c r="B21" s="4" t="s">
        <v>63</v>
      </c>
      <c r="C21" s="74"/>
      <c r="D21" s="74"/>
      <c r="E21" s="74"/>
      <c r="F21" s="74"/>
      <c r="G21" s="4">
        <v>1</v>
      </c>
      <c r="H21" s="4" t="s">
        <v>24</v>
      </c>
      <c r="I21" s="4">
        <v>2015</v>
      </c>
      <c r="J21" s="4" t="s">
        <v>31</v>
      </c>
      <c r="K21" s="4" t="s">
        <v>38</v>
      </c>
      <c r="L21" s="4" t="s">
        <v>40</v>
      </c>
      <c r="M21" s="39"/>
      <c r="N21" s="38"/>
      <c r="O21" s="40"/>
      <c r="P21" s="5" t="s">
        <v>43</v>
      </c>
      <c r="Q21" s="5" t="s">
        <v>49</v>
      </c>
      <c r="R21" s="41"/>
      <c r="S21" s="15"/>
      <c r="T21" s="13"/>
      <c r="U21" s="13"/>
      <c r="V21" s="39"/>
      <c r="W21" s="101"/>
      <c r="X21" s="91"/>
      <c r="Y21" s="91"/>
      <c r="Z21" s="74"/>
      <c r="AA21" s="91"/>
      <c r="AB21" s="91"/>
      <c r="AC21" s="74"/>
      <c r="AD21" s="94"/>
      <c r="AO21" s="42"/>
      <c r="AP21" s="42"/>
    </row>
    <row r="22" spans="1:46" x14ac:dyDescent="0.3">
      <c r="A22" s="38"/>
      <c r="B22" s="4" t="s">
        <v>63</v>
      </c>
      <c r="C22" s="74"/>
      <c r="D22" s="74"/>
      <c r="E22" s="74"/>
      <c r="F22" s="74"/>
      <c r="G22" s="4">
        <v>1</v>
      </c>
      <c r="H22" s="4" t="s">
        <v>18</v>
      </c>
      <c r="I22" s="4">
        <v>2015</v>
      </c>
      <c r="J22" s="4" t="s">
        <v>31</v>
      </c>
      <c r="K22" s="4" t="s">
        <v>38</v>
      </c>
      <c r="L22" s="4" t="s">
        <v>40</v>
      </c>
      <c r="M22" s="39"/>
      <c r="N22" s="38"/>
      <c r="O22" s="40"/>
      <c r="P22" s="5" t="s">
        <v>44</v>
      </c>
      <c r="Q22" s="5"/>
      <c r="R22" s="41"/>
      <c r="S22" s="15"/>
      <c r="T22" s="13"/>
      <c r="U22" s="13"/>
      <c r="V22" s="39"/>
      <c r="W22" s="101"/>
      <c r="X22" s="91"/>
      <c r="Y22" s="91"/>
      <c r="Z22" s="74"/>
      <c r="AA22" s="91"/>
      <c r="AB22" s="91"/>
      <c r="AC22" s="74"/>
      <c r="AD22" s="94"/>
      <c r="AO22" s="42"/>
      <c r="AP22" s="42"/>
    </row>
    <row r="23" spans="1:46" x14ac:dyDescent="0.3">
      <c r="A23" s="38"/>
      <c r="B23" s="4" t="s">
        <v>63</v>
      </c>
      <c r="C23" s="74"/>
      <c r="D23" s="74"/>
      <c r="E23" s="74"/>
      <c r="F23" s="74"/>
      <c r="G23" s="4">
        <v>1</v>
      </c>
      <c r="H23" s="4" t="s">
        <v>22</v>
      </c>
      <c r="I23" s="4">
        <v>2015</v>
      </c>
      <c r="J23" s="4" t="s">
        <v>31</v>
      </c>
      <c r="K23" s="4" t="s">
        <v>38</v>
      </c>
      <c r="L23" s="4" t="s">
        <v>40</v>
      </c>
      <c r="M23" s="39"/>
      <c r="N23" s="38"/>
      <c r="O23" s="40"/>
      <c r="P23" s="5" t="s">
        <v>44</v>
      </c>
      <c r="Q23" s="5"/>
      <c r="R23" s="41"/>
      <c r="S23" s="15"/>
      <c r="T23" s="13"/>
      <c r="U23" s="13"/>
      <c r="V23" s="39"/>
      <c r="W23" s="101"/>
      <c r="X23" s="91"/>
      <c r="Y23" s="91"/>
      <c r="Z23" s="74"/>
      <c r="AA23" s="91"/>
      <c r="AB23" s="91"/>
      <c r="AC23" s="74"/>
      <c r="AD23" s="94"/>
      <c r="AO23" s="42"/>
      <c r="AP23" s="42"/>
    </row>
    <row r="24" spans="1:46" x14ac:dyDescent="0.3">
      <c r="A24" s="38"/>
      <c r="B24" s="4" t="s">
        <v>63</v>
      </c>
      <c r="C24" s="74"/>
      <c r="D24" s="74"/>
      <c r="E24" s="74"/>
      <c r="F24" s="74"/>
      <c r="G24" s="4">
        <v>1</v>
      </c>
      <c r="H24" s="4" t="s">
        <v>20</v>
      </c>
      <c r="I24" s="4">
        <v>2015</v>
      </c>
      <c r="J24" s="4" t="s">
        <v>31</v>
      </c>
      <c r="K24" s="4" t="s">
        <v>38</v>
      </c>
      <c r="L24" s="4" t="s">
        <v>40</v>
      </c>
      <c r="M24" s="39"/>
      <c r="N24" s="38"/>
      <c r="O24" s="40"/>
      <c r="P24" s="5" t="s">
        <v>44</v>
      </c>
      <c r="Q24" s="5"/>
      <c r="R24" s="41"/>
      <c r="S24" s="15"/>
      <c r="T24" s="13"/>
      <c r="U24" s="13"/>
      <c r="V24" s="39"/>
      <c r="W24" s="101"/>
      <c r="X24" s="91"/>
      <c r="Y24" s="91"/>
      <c r="Z24" s="74"/>
      <c r="AA24" s="91"/>
      <c r="AB24" s="91"/>
      <c r="AC24" s="74"/>
      <c r="AD24" s="94"/>
      <c r="AO24" s="42"/>
      <c r="AP24" s="42"/>
    </row>
    <row r="25" spans="1:46" ht="15" customHeight="1" x14ac:dyDescent="0.3">
      <c r="A25" s="38"/>
      <c r="B25" s="4" t="s">
        <v>63</v>
      </c>
      <c r="C25" s="74"/>
      <c r="D25" s="74"/>
      <c r="E25" s="74"/>
      <c r="F25" s="74"/>
      <c r="G25" s="4">
        <v>1</v>
      </c>
      <c r="H25" s="4" t="s">
        <v>19</v>
      </c>
      <c r="I25" s="4">
        <v>2015</v>
      </c>
      <c r="J25" s="4" t="s">
        <v>31</v>
      </c>
      <c r="K25" s="4" t="s">
        <v>38</v>
      </c>
      <c r="L25" s="4" t="s">
        <v>40</v>
      </c>
      <c r="M25" s="39"/>
      <c r="N25" s="38"/>
      <c r="O25" s="40"/>
      <c r="P25" s="5" t="s">
        <v>44</v>
      </c>
      <c r="Q25" s="5"/>
      <c r="R25" s="41"/>
      <c r="S25" s="15"/>
      <c r="T25" s="13"/>
      <c r="U25" s="13"/>
      <c r="V25" s="39"/>
      <c r="W25" s="101"/>
      <c r="X25" s="91"/>
      <c r="Y25" s="91"/>
      <c r="Z25" s="74"/>
      <c r="AA25" s="91"/>
      <c r="AB25" s="91"/>
      <c r="AC25" s="74"/>
      <c r="AD25" s="94"/>
      <c r="AO25" s="42"/>
      <c r="AP25" s="42"/>
    </row>
    <row r="26" spans="1:46" ht="15" customHeight="1" x14ac:dyDescent="0.3">
      <c r="A26" s="38"/>
      <c r="B26" s="4" t="s">
        <v>63</v>
      </c>
      <c r="C26" s="74"/>
      <c r="D26" s="74"/>
      <c r="E26" s="74"/>
      <c r="F26" s="74"/>
      <c r="G26" s="4">
        <v>1</v>
      </c>
      <c r="H26" s="4" t="s">
        <v>28</v>
      </c>
      <c r="I26" s="4">
        <v>2015</v>
      </c>
      <c r="J26" s="4" t="s">
        <v>31</v>
      </c>
      <c r="K26" s="4" t="s">
        <v>38</v>
      </c>
      <c r="L26" s="4" t="s">
        <v>40</v>
      </c>
      <c r="M26" s="39"/>
      <c r="N26" s="38"/>
      <c r="O26" s="40"/>
      <c r="P26" s="5" t="s">
        <v>43</v>
      </c>
      <c r="Q26" s="5" t="s">
        <v>47</v>
      </c>
      <c r="R26" s="41"/>
      <c r="S26" s="15"/>
      <c r="T26" s="13"/>
      <c r="U26" s="13"/>
      <c r="V26" s="39"/>
      <c r="W26" s="101"/>
      <c r="X26" s="91"/>
      <c r="Y26" s="91"/>
      <c r="Z26" s="74"/>
      <c r="AA26" s="91"/>
      <c r="AB26" s="91"/>
      <c r="AC26" s="74"/>
      <c r="AD26" s="94"/>
      <c r="AO26" s="42"/>
      <c r="AP26" s="42"/>
    </row>
    <row r="27" spans="1:46" ht="15" customHeight="1" x14ac:dyDescent="0.3">
      <c r="A27" s="38"/>
      <c r="B27" s="4" t="s">
        <v>63</v>
      </c>
      <c r="C27" s="74"/>
      <c r="D27" s="74"/>
      <c r="E27" s="74"/>
      <c r="F27" s="74"/>
      <c r="G27" s="4">
        <v>1</v>
      </c>
      <c r="H27" s="4" t="s">
        <v>20</v>
      </c>
      <c r="I27" s="4">
        <v>2015</v>
      </c>
      <c r="J27" s="4" t="s">
        <v>31</v>
      </c>
      <c r="K27" s="4" t="s">
        <v>38</v>
      </c>
      <c r="L27" s="4" t="s">
        <v>40</v>
      </c>
      <c r="M27" s="39"/>
      <c r="N27" s="38"/>
      <c r="O27" s="40"/>
      <c r="P27" s="5" t="s">
        <v>43</v>
      </c>
      <c r="Q27" s="5" t="s">
        <v>46</v>
      </c>
      <c r="R27" s="41"/>
      <c r="S27" s="15"/>
      <c r="T27" s="13"/>
      <c r="U27" s="13"/>
      <c r="V27" s="39"/>
      <c r="W27" s="101"/>
      <c r="X27" s="91"/>
      <c r="Y27" s="91"/>
      <c r="Z27" s="74"/>
      <c r="AA27" s="91"/>
      <c r="AB27" s="91"/>
      <c r="AC27" s="74"/>
      <c r="AD27" s="94"/>
      <c r="AO27" s="42"/>
      <c r="AP27" s="42"/>
    </row>
    <row r="28" spans="1:46" ht="15" customHeight="1" x14ac:dyDescent="0.3">
      <c r="A28" s="38"/>
      <c r="B28" s="4" t="s">
        <v>63</v>
      </c>
      <c r="C28" s="74"/>
      <c r="D28" s="74"/>
      <c r="E28" s="74"/>
      <c r="F28" s="74"/>
      <c r="G28" s="4">
        <v>1</v>
      </c>
      <c r="H28" s="4" t="s">
        <v>19</v>
      </c>
      <c r="I28" s="4">
        <v>2015</v>
      </c>
      <c r="J28" s="4" t="s">
        <v>31</v>
      </c>
      <c r="K28" s="4" t="s">
        <v>38</v>
      </c>
      <c r="L28" s="4" t="s">
        <v>40</v>
      </c>
      <c r="M28" s="39"/>
      <c r="N28" s="38"/>
      <c r="O28" s="40"/>
      <c r="P28" s="5" t="s">
        <v>43</v>
      </c>
      <c r="Q28" s="5" t="s">
        <v>49</v>
      </c>
      <c r="R28" s="41"/>
      <c r="S28" s="15"/>
      <c r="T28" s="13"/>
      <c r="U28" s="13"/>
      <c r="V28" s="39"/>
      <c r="W28" s="101"/>
      <c r="X28" s="91"/>
      <c r="Y28" s="91"/>
      <c r="Z28" s="74"/>
      <c r="AA28" s="91"/>
      <c r="AB28" s="91"/>
      <c r="AC28" s="74"/>
      <c r="AD28" s="94"/>
      <c r="AO28" s="42"/>
      <c r="AP28" s="42"/>
    </row>
    <row r="29" spans="1:46" ht="15" thickBot="1" x14ac:dyDescent="0.35">
      <c r="A29" s="43"/>
      <c r="B29" s="31" t="s">
        <v>63</v>
      </c>
      <c r="C29" s="75"/>
      <c r="D29" s="75"/>
      <c r="E29" s="75"/>
      <c r="F29" s="75"/>
      <c r="G29" s="31">
        <v>1</v>
      </c>
      <c r="H29" s="31" t="s">
        <v>18</v>
      </c>
      <c r="I29" s="31">
        <v>2015</v>
      </c>
      <c r="J29" s="31" t="s">
        <v>31</v>
      </c>
      <c r="K29" s="31" t="s">
        <v>38</v>
      </c>
      <c r="L29" s="31" t="s">
        <v>40</v>
      </c>
      <c r="M29" s="44"/>
      <c r="N29" s="43"/>
      <c r="O29" s="45"/>
      <c r="P29" s="33" t="s">
        <v>43</v>
      </c>
      <c r="Q29" s="33" t="s">
        <v>48</v>
      </c>
      <c r="R29" s="46"/>
      <c r="S29" s="34"/>
      <c r="T29" s="35"/>
      <c r="U29" s="35"/>
      <c r="V29" s="44"/>
      <c r="W29" s="102"/>
      <c r="X29" s="92"/>
      <c r="Y29" s="92"/>
      <c r="Z29" s="75"/>
      <c r="AA29" s="92"/>
      <c r="AB29" s="92"/>
      <c r="AC29" s="75"/>
      <c r="AD29" s="95"/>
      <c r="AO29" s="42"/>
      <c r="AP29" s="42"/>
    </row>
    <row r="30" spans="1:46" x14ac:dyDescent="0.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</row>
    <row r="31" spans="1:46" x14ac:dyDescent="0.3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</row>
    <row r="32" spans="1:46" x14ac:dyDescent="0.3"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</row>
    <row r="35" spans="3:34" x14ac:dyDescent="0.3"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</row>
    <row r="36" spans="3:34" x14ac:dyDescent="0.3"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</row>
  </sheetData>
  <mergeCells count="51">
    <mergeCell ref="AD4:AD6"/>
    <mergeCell ref="M4:M6"/>
    <mergeCell ref="C35:S35"/>
    <mergeCell ref="A1:AD1"/>
    <mergeCell ref="A2:AD2"/>
    <mergeCell ref="N3:V3"/>
    <mergeCell ref="W3:AD3"/>
    <mergeCell ref="V4:V6"/>
    <mergeCell ref="W4:W6"/>
    <mergeCell ref="X4:X6"/>
    <mergeCell ref="Y4:Y6"/>
    <mergeCell ref="AA4:AC5"/>
    <mergeCell ref="A3:L3"/>
    <mergeCell ref="C7:C16"/>
    <mergeCell ref="D7:D16"/>
    <mergeCell ref="E7:E16"/>
    <mergeCell ref="F7:F16"/>
    <mergeCell ref="N4:O5"/>
    <mergeCell ref="S4:S6"/>
    <mergeCell ref="U4:U6"/>
    <mergeCell ref="Z4:Z6"/>
    <mergeCell ref="T4:T6"/>
    <mergeCell ref="L4:L6"/>
    <mergeCell ref="P4:P6"/>
    <mergeCell ref="Q4:Q6"/>
    <mergeCell ref="R4:R6"/>
    <mergeCell ref="A4:A6"/>
    <mergeCell ref="B4:B6"/>
    <mergeCell ref="C4:F5"/>
    <mergeCell ref="G4:J5"/>
    <mergeCell ref="K4:K6"/>
    <mergeCell ref="C17:C29"/>
    <mergeCell ref="D17:D29"/>
    <mergeCell ref="E17:E29"/>
    <mergeCell ref="F17:F29"/>
    <mergeCell ref="AA17:AA29"/>
    <mergeCell ref="W17:W29"/>
    <mergeCell ref="X17:X29"/>
    <mergeCell ref="Y17:Y29"/>
    <mergeCell ref="Z17:Z29"/>
    <mergeCell ref="AB17:AB29"/>
    <mergeCell ref="AC17:AC29"/>
    <mergeCell ref="AD17:AD29"/>
    <mergeCell ref="W7:W16"/>
    <mergeCell ref="X7:X16"/>
    <mergeCell ref="Y7:Y16"/>
    <mergeCell ref="Z7:Z16"/>
    <mergeCell ref="AC7:AC16"/>
    <mergeCell ref="AD7:AD16"/>
    <mergeCell ref="AA7:AA16"/>
    <mergeCell ref="AB7:AB16"/>
  </mergeCells>
  <pageMargins left="0.25" right="0.25" top="0.75" bottom="0.75" header="0.3" footer="0.3"/>
  <pageSetup scale="3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'Base valid'!$A$2:$A$32</xm:f>
          </x14:formula1>
          <xm:sqref>G7:G29 C7 C17</xm:sqref>
        </x14:dataValidation>
        <x14:dataValidation type="list" allowBlank="1" showInputMessage="1" showErrorMessage="1">
          <x14:formula1>
            <xm:f>'Base valid'!$B$2:$B$13</xm:f>
          </x14:formula1>
          <xm:sqref>H7:H29 D7 D17</xm:sqref>
        </x14:dataValidation>
        <x14:dataValidation type="list" allowBlank="1" showInputMessage="1" showErrorMessage="1">
          <x14:formula1>
            <xm:f>'Base valid'!$C$2:$C$7</xm:f>
          </x14:formula1>
          <xm:sqref>I7:I29 E7 E17</xm:sqref>
        </x14:dataValidation>
        <x14:dataValidation type="list" allowBlank="1" showInputMessage="1" showErrorMessage="1">
          <x14:formula1>
            <xm:f>'Base valid'!$E$2:$E$3</xm:f>
          </x14:formula1>
          <xm:sqref>AC17</xm:sqref>
        </x14:dataValidation>
        <x14:dataValidation type="list" allowBlank="1" showInputMessage="1" showErrorMessage="1">
          <x14:formula1>
            <xm:f>'Base valid'!$D$2:$D$8</xm:f>
          </x14:formula1>
          <xm:sqref>J7:J29 F7 F17</xm:sqref>
        </x14:dataValidation>
        <x14:dataValidation type="list" allowBlank="1" showInputMessage="1" showErrorMessage="1">
          <x14:formula1>
            <xm:f>'Base valid'!$F$2:$F$3</xm:f>
          </x14:formula1>
          <xm:sqref>K7:K29</xm:sqref>
        </x14:dataValidation>
        <x14:dataValidation type="list" allowBlank="1" showInputMessage="1" showErrorMessage="1">
          <x14:formula1>
            <xm:f>'Base valid'!$G$2:$G$4</xm:f>
          </x14:formula1>
          <xm:sqref>L7:L29</xm:sqref>
        </x14:dataValidation>
        <x14:dataValidation type="list" allowBlank="1" showInputMessage="1" showErrorMessage="1">
          <x14:formula1>
            <xm:f>'Base valid'!$H$2:$H$3</xm:f>
          </x14:formula1>
          <xm:sqref>P7:P29</xm:sqref>
        </x14:dataValidation>
        <x14:dataValidation type="list" allowBlank="1" showInputMessage="1" showErrorMessage="1">
          <x14:formula1>
            <xm:f>'Base valid'!$O$2:$O$3</xm:f>
          </x14:formula1>
          <xm:sqref>B7:B29</xm:sqref>
        </x14:dataValidation>
        <x14:dataValidation type="list" allowBlank="1" showInputMessage="1" showErrorMessage="1">
          <x14:formula1>
            <xm:f>'Base valid'!$I$2:$I$7</xm:f>
          </x14:formula1>
          <xm:sqref>Q7:Q29</xm:sqref>
        </x14:dataValidation>
        <x14:dataValidation type="list" allowBlank="1" showInputMessage="1" showErrorMessage="1">
          <x14:formula1>
            <xm:f>'Base valid'!$E$2:$E$6</xm:f>
          </x14:formula1>
          <xm:sqref>AC7:AC16</xm:sqref>
        </x14:dataValidation>
        <x14:dataValidation type="list" allowBlank="1" showInputMessage="1" showErrorMessage="1">
          <x14:formula1>
            <xm:f>'Base valid'!$P$2:$P$12</xm:f>
          </x14:formula1>
          <xm:sqref>AA7:AA29 AB7:AB29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3:P30"/>
  <sheetViews>
    <sheetView topLeftCell="A3" zoomScaleNormal="100" workbookViewId="0">
      <selection activeCell="O28" sqref="O28:O29"/>
    </sheetView>
  </sheetViews>
  <sheetFormatPr baseColWidth="10" defaultColWidth="11.5546875" defaultRowHeight="14.4" x14ac:dyDescent="0.3"/>
  <cols>
    <col min="1" max="4" width="11.5546875" style="61"/>
    <col min="5" max="5" width="14.6640625" style="61" customWidth="1"/>
    <col min="6" max="10" width="11.5546875" style="61"/>
    <col min="11" max="11" width="11.5546875" style="61" customWidth="1"/>
    <col min="12" max="16" width="12.77734375" style="61" customWidth="1"/>
    <col min="17" max="17" width="17.6640625" style="61" customWidth="1"/>
    <col min="18" max="16384" width="11.5546875" style="61"/>
  </cols>
  <sheetData>
    <row r="3" spans="1:16" ht="18.75" customHeight="1" x14ac:dyDescent="0.3">
      <c r="A3" s="123" t="s">
        <v>109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5"/>
    </row>
    <row r="4" spans="1:16" ht="23.4" customHeight="1" x14ac:dyDescent="0.3">
      <c r="A4" s="134" t="s">
        <v>17</v>
      </c>
      <c r="B4" s="135" t="s">
        <v>90</v>
      </c>
      <c r="C4" s="135"/>
      <c r="D4" s="135"/>
      <c r="E4" s="135"/>
      <c r="F4" s="135"/>
      <c r="G4" s="135"/>
      <c r="H4" s="135"/>
      <c r="I4" s="135"/>
      <c r="J4" s="135"/>
      <c r="K4" s="136"/>
      <c r="L4" s="137" t="s">
        <v>91</v>
      </c>
      <c r="M4" s="138"/>
      <c r="N4" s="138"/>
      <c r="O4" s="138"/>
      <c r="P4" s="139"/>
    </row>
    <row r="5" spans="1:16" ht="27.6" customHeight="1" x14ac:dyDescent="0.3">
      <c r="A5" s="134"/>
      <c r="B5" s="129" t="s">
        <v>107</v>
      </c>
      <c r="C5" s="129" t="s">
        <v>97</v>
      </c>
      <c r="D5" s="21" t="s">
        <v>79</v>
      </c>
      <c r="E5" s="22" t="s">
        <v>80</v>
      </c>
      <c r="F5" s="23" t="s">
        <v>81</v>
      </c>
      <c r="G5" s="23" t="s">
        <v>82</v>
      </c>
      <c r="H5" s="23" t="s">
        <v>38</v>
      </c>
      <c r="I5" s="24" t="s">
        <v>83</v>
      </c>
      <c r="J5" s="21" t="s">
        <v>84</v>
      </c>
      <c r="K5" s="63" t="s">
        <v>85</v>
      </c>
      <c r="L5" s="140" t="s">
        <v>139</v>
      </c>
      <c r="M5" s="140"/>
      <c r="N5" s="140" t="s">
        <v>140</v>
      </c>
      <c r="O5" s="140"/>
      <c r="P5" s="86" t="s">
        <v>123</v>
      </c>
    </row>
    <row r="6" spans="1:16" ht="43.2" x14ac:dyDescent="0.3">
      <c r="A6" s="134"/>
      <c r="B6" s="85"/>
      <c r="C6" s="85"/>
      <c r="D6" s="6" t="s">
        <v>103</v>
      </c>
      <c r="E6" s="6" t="s">
        <v>86</v>
      </c>
      <c r="F6" s="6" t="s">
        <v>104</v>
      </c>
      <c r="G6" s="6" t="s">
        <v>87</v>
      </c>
      <c r="H6" s="6" t="s">
        <v>88</v>
      </c>
      <c r="I6" s="6" t="s">
        <v>105</v>
      </c>
      <c r="J6" s="6" t="s">
        <v>89</v>
      </c>
      <c r="K6" s="64" t="s">
        <v>106</v>
      </c>
      <c r="L6" s="6" t="s">
        <v>137</v>
      </c>
      <c r="M6" s="6" t="s">
        <v>138</v>
      </c>
      <c r="N6" s="6" t="s">
        <v>137</v>
      </c>
      <c r="O6" s="6" t="s">
        <v>138</v>
      </c>
      <c r="P6" s="86"/>
    </row>
    <row r="7" spans="1:16" x14ac:dyDescent="0.3">
      <c r="A7" s="13">
        <v>2014</v>
      </c>
      <c r="B7" s="12"/>
      <c r="C7" s="12"/>
      <c r="D7" s="12"/>
      <c r="E7" s="12"/>
      <c r="F7" s="14"/>
      <c r="G7" s="14"/>
      <c r="H7" s="14"/>
      <c r="I7" s="14"/>
      <c r="J7" s="14"/>
      <c r="K7" s="18"/>
      <c r="L7" s="67"/>
      <c r="M7" s="67"/>
      <c r="N7" s="13"/>
      <c r="O7" s="13"/>
      <c r="P7" s="13"/>
    </row>
    <row r="8" spans="1:16" x14ac:dyDescent="0.3">
      <c r="A8" s="13">
        <v>2015</v>
      </c>
      <c r="B8" s="12"/>
      <c r="C8" s="12"/>
      <c r="D8" s="12"/>
      <c r="E8" s="12"/>
      <c r="F8" s="14"/>
      <c r="G8" s="14"/>
      <c r="H8" s="14"/>
      <c r="I8" s="14"/>
      <c r="J8" s="14"/>
      <c r="K8" s="18"/>
      <c r="L8" s="67"/>
      <c r="M8" s="67"/>
      <c r="N8" s="13"/>
      <c r="O8" s="13"/>
      <c r="P8" s="13"/>
    </row>
    <row r="9" spans="1:16" x14ac:dyDescent="0.3">
      <c r="A9" s="13">
        <v>2016</v>
      </c>
      <c r="B9" s="12"/>
      <c r="C9" s="12"/>
      <c r="D9" s="12"/>
      <c r="E9" s="12"/>
      <c r="F9" s="14"/>
      <c r="G9" s="14"/>
      <c r="H9" s="14"/>
      <c r="I9" s="14"/>
      <c r="J9" s="14"/>
      <c r="K9" s="18"/>
      <c r="L9" s="67"/>
      <c r="M9" s="67"/>
      <c r="N9" s="13"/>
      <c r="O9" s="13"/>
      <c r="P9" s="13"/>
    </row>
    <row r="10" spans="1:16" x14ac:dyDescent="0.3">
      <c r="A10" s="13">
        <v>2017</v>
      </c>
      <c r="B10" s="12"/>
      <c r="C10" s="12"/>
      <c r="D10" s="12"/>
      <c r="E10" s="12"/>
      <c r="F10" s="14"/>
      <c r="G10" s="14"/>
      <c r="H10" s="14"/>
      <c r="I10" s="14"/>
      <c r="J10" s="14"/>
      <c r="K10" s="18"/>
      <c r="L10" s="67"/>
      <c r="M10" s="67"/>
      <c r="N10" s="13"/>
      <c r="O10" s="13"/>
      <c r="P10" s="13"/>
    </row>
    <row r="11" spans="1:16" x14ac:dyDescent="0.3">
      <c r="A11" s="13">
        <v>2018</v>
      </c>
      <c r="B11" s="12"/>
      <c r="C11" s="12"/>
      <c r="D11" s="12"/>
      <c r="E11" s="12"/>
      <c r="F11" s="14"/>
      <c r="G11" s="14"/>
      <c r="H11" s="14"/>
      <c r="I11" s="14"/>
      <c r="J11" s="14"/>
      <c r="K11" s="18"/>
      <c r="L11" s="67"/>
      <c r="M11" s="67"/>
      <c r="N11" s="13"/>
      <c r="O11" s="13"/>
      <c r="P11" s="13"/>
    </row>
    <row r="12" spans="1:16" x14ac:dyDescent="0.3">
      <c r="A12" s="68"/>
      <c r="B12" s="16"/>
      <c r="C12" s="16"/>
      <c r="D12" s="16"/>
      <c r="E12" s="16"/>
      <c r="F12" s="17"/>
      <c r="G12" s="17"/>
      <c r="H12" s="17"/>
      <c r="I12" s="17"/>
      <c r="J12" s="17"/>
      <c r="K12" s="17"/>
      <c r="L12" s="68"/>
      <c r="M12" s="68"/>
      <c r="N12" s="68"/>
      <c r="O12" s="68"/>
      <c r="P12" s="68"/>
    </row>
    <row r="13" spans="1:16" x14ac:dyDescent="0.3">
      <c r="A13" s="68"/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68"/>
      <c r="M13" s="68"/>
      <c r="N13" s="68"/>
      <c r="O13" s="68"/>
      <c r="P13" s="68"/>
    </row>
    <row r="14" spans="1:16" x14ac:dyDescent="0.3">
      <c r="A14" s="68"/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68"/>
      <c r="M14" s="68"/>
      <c r="N14" s="68"/>
      <c r="O14" s="68"/>
      <c r="P14" s="68"/>
    </row>
    <row r="15" spans="1:16" x14ac:dyDescent="0.3">
      <c r="A15" s="68"/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68"/>
      <c r="M15" s="68"/>
      <c r="N15" s="68"/>
      <c r="O15" s="68"/>
      <c r="P15" s="68"/>
    </row>
    <row r="16" spans="1:16" x14ac:dyDescent="0.3">
      <c r="A16" s="68"/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68"/>
      <c r="M16" s="68"/>
      <c r="N16" s="68"/>
      <c r="O16" s="68"/>
      <c r="P16" s="68"/>
    </row>
    <row r="17" spans="1:16" x14ac:dyDescent="0.3">
      <c r="A17" s="68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68"/>
      <c r="M17" s="68"/>
      <c r="N17" s="68"/>
      <c r="O17" s="68"/>
      <c r="P17" s="68"/>
    </row>
    <row r="18" spans="1:16" x14ac:dyDescent="0.3">
      <c r="A18" s="68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68"/>
      <c r="M18" s="68"/>
      <c r="N18" s="68"/>
      <c r="O18" s="68"/>
      <c r="P18" s="68"/>
    </row>
    <row r="19" spans="1:16" x14ac:dyDescent="0.3">
      <c r="A19" s="68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68"/>
      <c r="M19" s="68"/>
      <c r="N19" s="68"/>
      <c r="O19" s="68"/>
      <c r="P19" s="68"/>
    </row>
    <row r="20" spans="1:16" x14ac:dyDescent="0.3">
      <c r="A20" s="6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68"/>
      <c r="M20" s="68"/>
      <c r="N20" s="68"/>
      <c r="O20" s="68"/>
      <c r="P20" s="68"/>
    </row>
    <row r="21" spans="1:16" x14ac:dyDescent="0.3">
      <c r="A21" s="68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68"/>
      <c r="M21" s="68"/>
      <c r="N21" s="68"/>
      <c r="O21" s="68"/>
      <c r="P21" s="68"/>
    </row>
    <row r="22" spans="1:16" x14ac:dyDescent="0.3">
      <c r="A22" s="68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68"/>
      <c r="M22" s="68"/>
      <c r="N22" s="68"/>
      <c r="O22" s="68"/>
      <c r="P22" s="68"/>
    </row>
    <row r="23" spans="1:16" x14ac:dyDescent="0.3">
      <c r="A23" s="68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68"/>
      <c r="M23" s="68"/>
      <c r="N23" s="68"/>
      <c r="O23" s="68"/>
      <c r="P23" s="68"/>
    </row>
    <row r="24" spans="1:16" x14ac:dyDescent="0.3">
      <c r="A24" s="68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68"/>
      <c r="M24" s="68"/>
      <c r="N24" s="68"/>
      <c r="O24" s="68"/>
      <c r="P24" s="68"/>
    </row>
    <row r="25" spans="1:16" x14ac:dyDescent="0.3">
      <c r="A25" s="68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68"/>
      <c r="M25" s="68"/>
      <c r="N25" s="68"/>
      <c r="O25" s="68"/>
      <c r="P25" s="68"/>
    </row>
    <row r="26" spans="1:16" x14ac:dyDescent="0.3">
      <c r="A26" s="68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68"/>
      <c r="M26" s="68"/>
      <c r="N26" s="68"/>
      <c r="O26" s="68"/>
      <c r="P26" s="68"/>
    </row>
    <row r="27" spans="1:16" x14ac:dyDescent="0.3">
      <c r="A27" s="68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68"/>
      <c r="M27" s="68"/>
      <c r="N27" s="68"/>
      <c r="O27" s="68"/>
      <c r="P27" s="68"/>
    </row>
    <row r="28" spans="1:16" x14ac:dyDescent="0.3">
      <c r="A28" s="68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68"/>
      <c r="M28" s="68"/>
      <c r="N28" s="68"/>
      <c r="O28" s="68"/>
      <c r="P28" s="68"/>
    </row>
    <row r="29" spans="1:16" x14ac:dyDescent="0.3">
      <c r="A29" s="68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68"/>
      <c r="M29" s="68"/>
      <c r="N29" s="68"/>
      <c r="O29" s="68"/>
      <c r="P29" s="68"/>
    </row>
    <row r="30" spans="1:16" x14ac:dyDescent="0.3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</row>
  </sheetData>
  <mergeCells count="9">
    <mergeCell ref="A4:A6"/>
    <mergeCell ref="B5:B6"/>
    <mergeCell ref="B4:K4"/>
    <mergeCell ref="C5:C6"/>
    <mergeCell ref="A3:P3"/>
    <mergeCell ref="L4:P4"/>
    <mergeCell ref="L5:M5"/>
    <mergeCell ref="N5:O5"/>
    <mergeCell ref="P5:P6"/>
  </mergeCells>
  <pageMargins left="0.25" right="0.25" top="0.75" bottom="0.75" header="0.3" footer="0.3"/>
  <pageSetup scale="6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valid'!$C$2:$C$7</xm:f>
          </x14:formula1>
          <xm:sqref>A7:A29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workbookViewId="0">
      <selection activeCell="L22" sqref="L22"/>
    </sheetView>
  </sheetViews>
  <sheetFormatPr baseColWidth="10" defaultRowHeight="14.4" x14ac:dyDescent="0.3"/>
  <cols>
    <col min="4" max="4" width="15" bestFit="1" customWidth="1"/>
    <col min="5" max="5" width="15" customWidth="1"/>
    <col min="7" max="7" width="13.6640625" customWidth="1"/>
    <col min="9" max="9" width="17.5546875" bestFit="1" customWidth="1"/>
  </cols>
  <sheetData>
    <row r="1" spans="1:27" ht="15" customHeight="1" x14ac:dyDescent="0.3">
      <c r="A1" s="9" t="s">
        <v>8</v>
      </c>
      <c r="B1" s="9" t="s">
        <v>16</v>
      </c>
      <c r="C1" s="9" t="s">
        <v>17</v>
      </c>
      <c r="D1" s="9" t="s">
        <v>11</v>
      </c>
      <c r="E1" s="9" t="s">
        <v>37</v>
      </c>
      <c r="F1" s="9" t="s">
        <v>15</v>
      </c>
      <c r="G1" s="9" t="s">
        <v>3</v>
      </c>
      <c r="H1" s="7" t="s">
        <v>4</v>
      </c>
      <c r="I1" s="7" t="s">
        <v>5</v>
      </c>
      <c r="J1" s="7" t="s">
        <v>50</v>
      </c>
      <c r="K1" s="7" t="s">
        <v>53</v>
      </c>
      <c r="L1" s="7" t="s">
        <v>55</v>
      </c>
      <c r="M1" s="7" t="s">
        <v>58</v>
      </c>
      <c r="N1" s="7" t="s">
        <v>60</v>
      </c>
      <c r="O1" s="7" t="s">
        <v>62</v>
      </c>
      <c r="P1" s="7" t="s">
        <v>161</v>
      </c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15" customHeight="1" x14ac:dyDescent="0.3">
      <c r="A2" s="7">
        <v>1</v>
      </c>
      <c r="B2" s="7" t="s">
        <v>18</v>
      </c>
      <c r="C2" s="7">
        <v>2014</v>
      </c>
      <c r="D2" s="7" t="s">
        <v>30</v>
      </c>
      <c r="E2" s="7" t="s">
        <v>92</v>
      </c>
      <c r="F2" s="7" t="s">
        <v>38</v>
      </c>
      <c r="G2" s="7" t="s">
        <v>40</v>
      </c>
      <c r="H2" s="7" t="s">
        <v>43</v>
      </c>
      <c r="I2" s="7" t="s">
        <v>45</v>
      </c>
      <c r="J2" s="7" t="s">
        <v>51</v>
      </c>
      <c r="K2" s="7" t="s">
        <v>51</v>
      </c>
      <c r="L2" s="7" t="s">
        <v>51</v>
      </c>
      <c r="M2" s="7" t="s">
        <v>52</v>
      </c>
      <c r="N2" s="7" t="s">
        <v>52</v>
      </c>
      <c r="O2" s="7" t="s">
        <v>63</v>
      </c>
      <c r="P2" s="69" t="s">
        <v>51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5" customHeight="1" x14ac:dyDescent="0.3">
      <c r="A3" s="7">
        <v>2</v>
      </c>
      <c r="B3" s="7" t="s">
        <v>19</v>
      </c>
      <c r="C3" s="7">
        <v>2015</v>
      </c>
      <c r="D3" s="7" t="s">
        <v>31</v>
      </c>
      <c r="E3" s="7" t="s">
        <v>93</v>
      </c>
      <c r="F3" s="7" t="s">
        <v>39</v>
      </c>
      <c r="G3" s="7" t="s">
        <v>41</v>
      </c>
      <c r="H3" s="7" t="s">
        <v>44</v>
      </c>
      <c r="I3" s="7" t="s">
        <v>46</v>
      </c>
      <c r="J3" s="7" t="s">
        <v>52</v>
      </c>
      <c r="K3" s="7" t="s">
        <v>54</v>
      </c>
      <c r="L3" s="7" t="s">
        <v>56</v>
      </c>
      <c r="M3" s="7" t="s">
        <v>57</v>
      </c>
      <c r="N3" s="7" t="s">
        <v>59</v>
      </c>
      <c r="O3" s="7" t="s">
        <v>64</v>
      </c>
      <c r="P3" s="69" t="s">
        <v>52</v>
      </c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x14ac:dyDescent="0.3">
      <c r="A4" s="7">
        <v>3</v>
      </c>
      <c r="B4" s="7" t="s">
        <v>20</v>
      </c>
      <c r="C4" s="7">
        <f>C3+1</f>
        <v>2016</v>
      </c>
      <c r="D4" s="7" t="s">
        <v>32</v>
      </c>
      <c r="E4" s="7" t="s">
        <v>94</v>
      </c>
      <c r="F4" s="7"/>
      <c r="G4" s="7" t="s">
        <v>42</v>
      </c>
      <c r="H4" s="7"/>
      <c r="I4" s="7" t="s">
        <v>47</v>
      </c>
      <c r="J4" s="7" t="s">
        <v>57</v>
      </c>
      <c r="K4" s="8"/>
      <c r="L4" s="8"/>
      <c r="M4" s="8"/>
      <c r="N4" s="8"/>
      <c r="O4" s="8"/>
      <c r="P4" s="69" t="s">
        <v>57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x14ac:dyDescent="0.3">
      <c r="A5" s="7">
        <f>A4+1</f>
        <v>4</v>
      </c>
      <c r="B5" s="7" t="s">
        <v>21</v>
      </c>
      <c r="C5" s="7">
        <f>C4+1</f>
        <v>2017</v>
      </c>
      <c r="D5" s="7" t="s">
        <v>33</v>
      </c>
      <c r="E5" s="7" t="s">
        <v>95</v>
      </c>
      <c r="F5" s="7"/>
      <c r="G5" s="7"/>
      <c r="H5" s="7"/>
      <c r="I5" s="7" t="s">
        <v>48</v>
      </c>
      <c r="J5" s="7" t="s">
        <v>59</v>
      </c>
      <c r="K5" s="8"/>
      <c r="L5" s="8"/>
      <c r="M5" s="8"/>
      <c r="N5" s="8"/>
      <c r="O5" s="8"/>
      <c r="P5" s="69" t="s">
        <v>59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x14ac:dyDescent="0.3">
      <c r="A6" s="7">
        <f t="shared" ref="A6:A31" si="0">A5+1</f>
        <v>5</v>
      </c>
      <c r="B6" s="7" t="s">
        <v>22</v>
      </c>
      <c r="C6" s="7">
        <f>C5+1</f>
        <v>2018</v>
      </c>
      <c r="D6" s="7" t="s">
        <v>34</v>
      </c>
      <c r="E6" s="7" t="s">
        <v>96</v>
      </c>
      <c r="H6" s="7"/>
      <c r="I6" s="7" t="s">
        <v>49</v>
      </c>
      <c r="J6" s="7" t="s">
        <v>56</v>
      </c>
      <c r="K6" s="8"/>
      <c r="L6" s="8"/>
      <c r="M6" s="8"/>
      <c r="N6" s="8"/>
      <c r="O6" s="8"/>
      <c r="P6" s="69" t="s">
        <v>56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8.8" x14ac:dyDescent="0.3">
      <c r="A7" s="7">
        <f t="shared" si="0"/>
        <v>6</v>
      </c>
      <c r="B7" s="7" t="s">
        <v>23</v>
      </c>
      <c r="C7" s="7">
        <f>C6+1</f>
        <v>2019</v>
      </c>
      <c r="D7" s="7" t="s">
        <v>35</v>
      </c>
      <c r="E7" s="7"/>
      <c r="I7" s="7" t="s">
        <v>78</v>
      </c>
      <c r="J7" s="8"/>
      <c r="K7" s="8"/>
      <c r="L7" s="8"/>
      <c r="M7" s="8"/>
      <c r="N7" s="8"/>
      <c r="O7" s="8"/>
      <c r="P7" s="69" t="s">
        <v>156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x14ac:dyDescent="0.3">
      <c r="A8" s="7">
        <f t="shared" si="0"/>
        <v>7</v>
      </c>
      <c r="B8" s="7" t="s">
        <v>24</v>
      </c>
      <c r="D8" s="7" t="s">
        <v>36</v>
      </c>
      <c r="E8" s="7"/>
      <c r="I8" s="8"/>
      <c r="J8" s="8"/>
      <c r="K8" s="8"/>
      <c r="L8" s="8"/>
      <c r="M8" s="8"/>
      <c r="N8" s="8"/>
      <c r="O8" s="8"/>
      <c r="P8" s="69" t="s">
        <v>157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x14ac:dyDescent="0.3">
      <c r="A9" s="7">
        <f t="shared" si="0"/>
        <v>8</v>
      </c>
      <c r="B9" s="7" t="s">
        <v>25</v>
      </c>
      <c r="I9" s="8"/>
      <c r="J9" s="8"/>
      <c r="K9" s="8"/>
      <c r="L9" s="8"/>
      <c r="M9" s="8"/>
      <c r="N9" s="8"/>
      <c r="O9" s="8"/>
      <c r="P9" s="69" t="s">
        <v>158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x14ac:dyDescent="0.3">
      <c r="A10" s="7">
        <f t="shared" si="0"/>
        <v>9</v>
      </c>
      <c r="B10" s="7" t="s">
        <v>26</v>
      </c>
      <c r="P10" s="69" t="s">
        <v>159</v>
      </c>
    </row>
    <row r="11" spans="1:27" x14ac:dyDescent="0.3">
      <c r="A11" s="7">
        <f t="shared" si="0"/>
        <v>10</v>
      </c>
      <c r="B11" s="7" t="s">
        <v>27</v>
      </c>
      <c r="P11" s="69" t="s">
        <v>160</v>
      </c>
    </row>
    <row r="12" spans="1:27" x14ac:dyDescent="0.3">
      <c r="A12" s="7">
        <f t="shared" si="0"/>
        <v>11</v>
      </c>
      <c r="B12" s="7" t="s">
        <v>28</v>
      </c>
      <c r="P12" s="69" t="s">
        <v>54</v>
      </c>
    </row>
    <row r="13" spans="1:27" x14ac:dyDescent="0.3">
      <c r="A13" s="7">
        <f t="shared" si="0"/>
        <v>12</v>
      </c>
      <c r="B13" s="7" t="s">
        <v>29</v>
      </c>
    </row>
    <row r="14" spans="1:27" x14ac:dyDescent="0.3">
      <c r="A14" s="7">
        <f t="shared" si="0"/>
        <v>13</v>
      </c>
    </row>
    <row r="15" spans="1:27" x14ac:dyDescent="0.3">
      <c r="A15" s="7">
        <f t="shared" si="0"/>
        <v>14</v>
      </c>
    </row>
    <row r="16" spans="1:27" x14ac:dyDescent="0.3">
      <c r="A16" s="7">
        <f t="shared" si="0"/>
        <v>15</v>
      </c>
    </row>
    <row r="17" spans="1:1" x14ac:dyDescent="0.3">
      <c r="A17" s="7">
        <f t="shared" si="0"/>
        <v>16</v>
      </c>
    </row>
    <row r="18" spans="1:1" x14ac:dyDescent="0.3">
      <c r="A18" s="7">
        <f t="shared" si="0"/>
        <v>17</v>
      </c>
    </row>
    <row r="19" spans="1:1" x14ac:dyDescent="0.3">
      <c r="A19" s="7">
        <f t="shared" si="0"/>
        <v>18</v>
      </c>
    </row>
    <row r="20" spans="1:1" x14ac:dyDescent="0.3">
      <c r="A20" s="7">
        <f>A19+1</f>
        <v>19</v>
      </c>
    </row>
    <row r="21" spans="1:1" x14ac:dyDescent="0.3">
      <c r="A21" s="7">
        <f t="shared" si="0"/>
        <v>20</v>
      </c>
    </row>
    <row r="22" spans="1:1" x14ac:dyDescent="0.3">
      <c r="A22" s="7">
        <f t="shared" si="0"/>
        <v>21</v>
      </c>
    </row>
    <row r="23" spans="1:1" x14ac:dyDescent="0.3">
      <c r="A23" s="7">
        <f t="shared" si="0"/>
        <v>22</v>
      </c>
    </row>
    <row r="24" spans="1:1" x14ac:dyDescent="0.3">
      <c r="A24" s="7">
        <f t="shared" si="0"/>
        <v>23</v>
      </c>
    </row>
    <row r="25" spans="1:1" x14ac:dyDescent="0.3">
      <c r="A25" s="7">
        <f t="shared" si="0"/>
        <v>24</v>
      </c>
    </row>
    <row r="26" spans="1:1" x14ac:dyDescent="0.3">
      <c r="A26" s="7">
        <f t="shared" si="0"/>
        <v>25</v>
      </c>
    </row>
    <row r="27" spans="1:1" x14ac:dyDescent="0.3">
      <c r="A27" s="7">
        <f t="shared" si="0"/>
        <v>26</v>
      </c>
    </row>
    <row r="28" spans="1:1" x14ac:dyDescent="0.3">
      <c r="A28" s="7">
        <f t="shared" si="0"/>
        <v>27</v>
      </c>
    </row>
    <row r="29" spans="1:1" x14ac:dyDescent="0.3">
      <c r="A29" s="7">
        <f t="shared" si="0"/>
        <v>28</v>
      </c>
    </row>
    <row r="30" spans="1:1" x14ac:dyDescent="0.3">
      <c r="A30" s="7">
        <f t="shared" si="0"/>
        <v>29</v>
      </c>
    </row>
    <row r="31" spans="1:1" x14ac:dyDescent="0.3">
      <c r="A31" s="7">
        <f t="shared" si="0"/>
        <v>30</v>
      </c>
    </row>
    <row r="32" spans="1:1" x14ac:dyDescent="0.3">
      <c r="A32" s="7">
        <f>A31+1</f>
        <v>31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AT45"/>
  <sheetViews>
    <sheetView zoomScale="51" zoomScaleNormal="100" workbookViewId="0">
      <selection activeCell="M42" sqref="M42"/>
    </sheetView>
  </sheetViews>
  <sheetFormatPr baseColWidth="10" defaultColWidth="11.5546875" defaultRowHeight="14.4" x14ac:dyDescent="0.3"/>
  <cols>
    <col min="1" max="1" width="15" style="1" customWidth="1"/>
    <col min="2" max="2" width="9.5546875" style="1" customWidth="1"/>
    <col min="3" max="5" width="9.88671875" style="1" customWidth="1"/>
    <col min="6" max="6" width="13.5546875" style="1" customWidth="1"/>
    <col min="7" max="7" width="12.6640625" style="1" customWidth="1"/>
    <col min="8" max="8" width="9.88671875" style="1" customWidth="1"/>
    <col min="9" max="9" width="10.88671875" style="1" customWidth="1"/>
    <col min="10" max="12" width="9.88671875" style="1" customWidth="1"/>
    <col min="13" max="13" width="13.5546875" style="1" customWidth="1"/>
    <col min="14" max="14" width="13.33203125" style="1" bestFit="1" customWidth="1"/>
    <col min="15" max="16" width="13.33203125" style="1" customWidth="1"/>
    <col min="17" max="17" width="23.44140625" style="1" customWidth="1"/>
    <col min="18" max="22" width="14.77734375" style="1" customWidth="1"/>
    <col min="23" max="30" width="14.21875" style="1" customWidth="1"/>
    <col min="31" max="34" width="16" style="1" customWidth="1"/>
    <col min="35" max="41" width="13.88671875" style="1" customWidth="1"/>
    <col min="42" max="43" width="18.88671875" style="1" customWidth="1"/>
    <col min="44" max="44" width="11.5546875" style="1"/>
    <col min="45" max="45" width="10.109375" style="1" customWidth="1"/>
    <col min="46" max="46" width="13.44140625" style="1" customWidth="1"/>
    <col min="47" max="16384" width="11.5546875" style="1"/>
  </cols>
  <sheetData>
    <row r="1" spans="1:46" ht="36" customHeight="1" thickBot="1" x14ac:dyDescent="0.35">
      <c r="A1" s="106" t="s">
        <v>155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8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7"/>
      <c r="AT1" s="7"/>
    </row>
    <row r="2" spans="1:46" ht="24" customHeight="1" thickBot="1" x14ac:dyDescent="0.35">
      <c r="A2" s="109" t="s">
        <v>102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1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7"/>
      <c r="AT2" s="7"/>
    </row>
    <row r="3" spans="1:46" ht="30" customHeight="1" thickBot="1" x14ac:dyDescent="0.35">
      <c r="A3" s="71" t="s">
        <v>124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48"/>
      <c r="N3" s="71" t="s">
        <v>125</v>
      </c>
      <c r="O3" s="72"/>
      <c r="P3" s="72"/>
      <c r="Q3" s="72"/>
      <c r="R3" s="72"/>
      <c r="S3" s="72"/>
      <c r="T3" s="72"/>
      <c r="U3" s="72"/>
      <c r="V3" s="112"/>
      <c r="W3" s="71" t="s">
        <v>127</v>
      </c>
      <c r="X3" s="72"/>
      <c r="Y3" s="72"/>
      <c r="Z3" s="72"/>
      <c r="AA3" s="72"/>
      <c r="AB3" s="72"/>
      <c r="AC3" s="72"/>
      <c r="AD3" s="112"/>
      <c r="AE3" s="20"/>
      <c r="AF3" s="20"/>
      <c r="AG3" s="20"/>
      <c r="AH3" s="20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7"/>
      <c r="AT3" s="7"/>
    </row>
    <row r="4" spans="1:46" ht="15" customHeight="1" x14ac:dyDescent="0.3">
      <c r="A4" s="113" t="s">
        <v>2</v>
      </c>
      <c r="B4" s="89" t="s">
        <v>61</v>
      </c>
      <c r="C4" s="115" t="s">
        <v>0</v>
      </c>
      <c r="D4" s="116"/>
      <c r="E4" s="116"/>
      <c r="F4" s="117"/>
      <c r="G4" s="115" t="s">
        <v>108</v>
      </c>
      <c r="H4" s="116"/>
      <c r="I4" s="116"/>
      <c r="J4" s="117"/>
      <c r="K4" s="89" t="s">
        <v>75</v>
      </c>
      <c r="L4" s="77" t="s">
        <v>3</v>
      </c>
      <c r="M4" s="79" t="s">
        <v>1</v>
      </c>
      <c r="N4" s="81" t="s">
        <v>99</v>
      </c>
      <c r="O4" s="82"/>
      <c r="P4" s="77" t="s">
        <v>4</v>
      </c>
      <c r="Q4" s="77" t="s">
        <v>5</v>
      </c>
      <c r="R4" s="87" t="s">
        <v>6</v>
      </c>
      <c r="S4" s="89" t="s">
        <v>76</v>
      </c>
      <c r="T4" s="89" t="s">
        <v>98</v>
      </c>
      <c r="U4" s="85" t="s">
        <v>7</v>
      </c>
      <c r="V4" s="121" t="s">
        <v>74</v>
      </c>
      <c r="W4" s="113" t="s">
        <v>65</v>
      </c>
      <c r="X4" s="89" t="s">
        <v>73</v>
      </c>
      <c r="Y4" s="89" t="s">
        <v>70</v>
      </c>
      <c r="Z4" s="89" t="s">
        <v>12</v>
      </c>
      <c r="AA4" s="115" t="s">
        <v>67</v>
      </c>
      <c r="AB4" s="116"/>
      <c r="AC4" s="117"/>
      <c r="AD4" s="79" t="s">
        <v>66</v>
      </c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1:46" ht="15" customHeight="1" x14ac:dyDescent="0.3">
      <c r="A5" s="113"/>
      <c r="B5" s="89"/>
      <c r="C5" s="118"/>
      <c r="D5" s="119"/>
      <c r="E5" s="119"/>
      <c r="F5" s="120"/>
      <c r="G5" s="118"/>
      <c r="H5" s="119"/>
      <c r="I5" s="119"/>
      <c r="J5" s="120"/>
      <c r="K5" s="89"/>
      <c r="L5" s="77"/>
      <c r="M5" s="79"/>
      <c r="N5" s="83"/>
      <c r="O5" s="84"/>
      <c r="P5" s="77"/>
      <c r="Q5" s="77"/>
      <c r="R5" s="87"/>
      <c r="S5" s="89"/>
      <c r="T5" s="89"/>
      <c r="U5" s="86"/>
      <c r="V5" s="121"/>
      <c r="W5" s="113"/>
      <c r="X5" s="89"/>
      <c r="Y5" s="89"/>
      <c r="Z5" s="89"/>
      <c r="AA5" s="118"/>
      <c r="AB5" s="119"/>
      <c r="AC5" s="120"/>
      <c r="AD5" s="79"/>
    </row>
    <row r="6" spans="1:46" ht="62.25" customHeight="1" x14ac:dyDescent="0.3">
      <c r="A6" s="114"/>
      <c r="B6" s="85"/>
      <c r="C6" s="25" t="s">
        <v>8</v>
      </c>
      <c r="D6" s="25" t="s">
        <v>9</v>
      </c>
      <c r="E6" s="25" t="s">
        <v>10</v>
      </c>
      <c r="F6" s="6" t="s">
        <v>11</v>
      </c>
      <c r="G6" s="25" t="s">
        <v>8</v>
      </c>
      <c r="H6" s="25" t="s">
        <v>9</v>
      </c>
      <c r="I6" s="25" t="s">
        <v>10</v>
      </c>
      <c r="J6" s="6" t="s">
        <v>11</v>
      </c>
      <c r="K6" s="85"/>
      <c r="L6" s="78"/>
      <c r="M6" s="80"/>
      <c r="N6" s="32" t="s">
        <v>100</v>
      </c>
      <c r="O6" s="27" t="s">
        <v>101</v>
      </c>
      <c r="P6" s="78"/>
      <c r="Q6" s="78"/>
      <c r="R6" s="88"/>
      <c r="S6" s="85"/>
      <c r="T6" s="85"/>
      <c r="U6" s="86"/>
      <c r="V6" s="122"/>
      <c r="W6" s="114"/>
      <c r="X6" s="85"/>
      <c r="Y6" s="85"/>
      <c r="Z6" s="85"/>
      <c r="AA6" s="6" t="s">
        <v>13</v>
      </c>
      <c r="AB6" s="6" t="s">
        <v>14</v>
      </c>
      <c r="AC6" s="25" t="s">
        <v>77</v>
      </c>
      <c r="AD6" s="80"/>
    </row>
    <row r="7" spans="1:46" x14ac:dyDescent="0.3">
      <c r="A7" s="28"/>
      <c r="B7" s="4" t="s">
        <v>63</v>
      </c>
      <c r="C7" s="73">
        <v>1</v>
      </c>
      <c r="D7" s="73" t="s">
        <v>18</v>
      </c>
      <c r="E7" s="73">
        <v>2015</v>
      </c>
      <c r="F7" s="73" t="s">
        <v>33</v>
      </c>
      <c r="G7" s="4">
        <v>1</v>
      </c>
      <c r="H7" s="4" t="s">
        <v>18</v>
      </c>
      <c r="I7" s="4">
        <v>2015</v>
      </c>
      <c r="J7" s="4" t="s">
        <v>31</v>
      </c>
      <c r="K7" s="4" t="s">
        <v>38</v>
      </c>
      <c r="L7" s="4" t="s">
        <v>40</v>
      </c>
      <c r="M7" s="29" t="s">
        <v>146</v>
      </c>
      <c r="N7" s="28" t="s">
        <v>143</v>
      </c>
      <c r="O7" s="10">
        <v>73</v>
      </c>
      <c r="P7" s="5" t="s">
        <v>44</v>
      </c>
      <c r="Q7" s="5"/>
      <c r="R7" s="11"/>
      <c r="S7" s="4">
        <v>12</v>
      </c>
      <c r="T7" s="12">
        <v>13</v>
      </c>
      <c r="U7" s="12">
        <f>(T7+S7+O7)*0.12</f>
        <v>11.76</v>
      </c>
      <c r="V7" s="30">
        <f>U7+T7+S7+O7</f>
        <v>109.75999999999999</v>
      </c>
      <c r="W7" s="96" t="s">
        <v>68</v>
      </c>
      <c r="X7" s="73">
        <v>237</v>
      </c>
      <c r="Y7" s="73" t="s">
        <v>71</v>
      </c>
      <c r="Z7" s="73">
        <v>436</v>
      </c>
      <c r="AA7" s="90" t="s">
        <v>51</v>
      </c>
      <c r="AB7" s="90" t="s">
        <v>156</v>
      </c>
      <c r="AC7" s="73" t="s">
        <v>93</v>
      </c>
      <c r="AD7" s="103">
        <v>73</v>
      </c>
    </row>
    <row r="8" spans="1:46" x14ac:dyDescent="0.3">
      <c r="A8" s="28"/>
      <c r="B8" s="4" t="s">
        <v>63</v>
      </c>
      <c r="C8" s="74"/>
      <c r="D8" s="74"/>
      <c r="E8" s="74"/>
      <c r="F8" s="74"/>
      <c r="G8" s="4">
        <v>1</v>
      </c>
      <c r="H8" s="4" t="s">
        <v>18</v>
      </c>
      <c r="I8" s="4">
        <v>2015</v>
      </c>
      <c r="J8" s="4" t="s">
        <v>31</v>
      </c>
      <c r="K8" s="4" t="s">
        <v>38</v>
      </c>
      <c r="L8" s="4" t="s">
        <v>40</v>
      </c>
      <c r="M8" s="29" t="s">
        <v>147</v>
      </c>
      <c r="N8" s="28" t="s">
        <v>144</v>
      </c>
      <c r="O8" s="10">
        <v>78</v>
      </c>
      <c r="P8" s="5" t="s">
        <v>43</v>
      </c>
      <c r="Q8" s="5" t="s">
        <v>46</v>
      </c>
      <c r="R8" s="65">
        <v>0.5</v>
      </c>
      <c r="S8" s="4">
        <v>12</v>
      </c>
      <c r="T8" s="12">
        <v>14</v>
      </c>
      <c r="U8" s="12">
        <f>((O8*R8)+S8)*0.12</f>
        <v>6.12</v>
      </c>
      <c r="V8" s="30">
        <f>(O8*(1-R8))+S8+T8+U8</f>
        <v>71.12</v>
      </c>
      <c r="W8" s="97"/>
      <c r="X8" s="74"/>
      <c r="Y8" s="74"/>
      <c r="Z8" s="74"/>
      <c r="AA8" s="91"/>
      <c r="AB8" s="91"/>
      <c r="AC8" s="74"/>
      <c r="AD8" s="104"/>
    </row>
    <row r="9" spans="1:46" x14ac:dyDescent="0.3">
      <c r="A9" s="28"/>
      <c r="B9" s="4" t="s">
        <v>63</v>
      </c>
      <c r="C9" s="74"/>
      <c r="D9" s="74"/>
      <c r="E9" s="74"/>
      <c r="F9" s="74"/>
      <c r="G9" s="4">
        <v>1</v>
      </c>
      <c r="H9" s="4" t="s">
        <v>18</v>
      </c>
      <c r="I9" s="4">
        <v>2015</v>
      </c>
      <c r="J9" s="4" t="s">
        <v>31</v>
      </c>
      <c r="K9" s="4" t="s">
        <v>38</v>
      </c>
      <c r="L9" s="4" t="s">
        <v>40</v>
      </c>
      <c r="M9" s="29" t="s">
        <v>146</v>
      </c>
      <c r="N9" s="28" t="s">
        <v>145</v>
      </c>
      <c r="O9" s="10">
        <v>97</v>
      </c>
      <c r="P9" s="5" t="s">
        <v>43</v>
      </c>
      <c r="Q9" s="5" t="s">
        <v>49</v>
      </c>
      <c r="R9" s="65">
        <v>0.1</v>
      </c>
      <c r="S9" s="4">
        <v>12</v>
      </c>
      <c r="T9" s="12">
        <v>13</v>
      </c>
      <c r="U9" s="12">
        <f>((O8*(1-R9))+S9)*0.12</f>
        <v>9.8640000000000008</v>
      </c>
      <c r="V9" s="30">
        <f>(O9*(1-R9))+S9+T9+U9</f>
        <v>122.164</v>
      </c>
      <c r="W9" s="97"/>
      <c r="X9" s="74"/>
      <c r="Y9" s="74"/>
      <c r="Z9" s="74"/>
      <c r="AA9" s="91"/>
      <c r="AB9" s="91"/>
      <c r="AC9" s="74"/>
      <c r="AD9" s="104"/>
    </row>
    <row r="10" spans="1:46" x14ac:dyDescent="0.3">
      <c r="A10" s="28"/>
      <c r="B10" s="4" t="s">
        <v>63</v>
      </c>
      <c r="C10" s="74"/>
      <c r="D10" s="74"/>
      <c r="E10" s="74"/>
      <c r="F10" s="74"/>
      <c r="G10" s="4">
        <v>1</v>
      </c>
      <c r="H10" s="4" t="s">
        <v>19</v>
      </c>
      <c r="I10" s="4">
        <v>2015</v>
      </c>
      <c r="J10" s="4" t="s">
        <v>31</v>
      </c>
      <c r="K10" s="4" t="s">
        <v>38</v>
      </c>
      <c r="L10" s="4" t="s">
        <v>40</v>
      </c>
      <c r="M10" s="29"/>
      <c r="N10" s="28"/>
      <c r="O10" s="10"/>
      <c r="P10" s="5" t="s">
        <v>43</v>
      </c>
      <c r="Q10" s="5" t="s">
        <v>45</v>
      </c>
      <c r="R10" s="11"/>
      <c r="S10" s="4"/>
      <c r="T10" s="12"/>
      <c r="U10" s="12"/>
      <c r="V10" s="30"/>
      <c r="W10" s="97"/>
      <c r="X10" s="74"/>
      <c r="Y10" s="74"/>
      <c r="Z10" s="74"/>
      <c r="AA10" s="91"/>
      <c r="AB10" s="91"/>
      <c r="AC10" s="74"/>
      <c r="AD10" s="104"/>
    </row>
    <row r="11" spans="1:46" x14ac:dyDescent="0.3">
      <c r="A11" s="37"/>
      <c r="B11" s="4" t="s">
        <v>63</v>
      </c>
      <c r="C11" s="74"/>
      <c r="D11" s="74"/>
      <c r="E11" s="74"/>
      <c r="F11" s="74"/>
      <c r="G11" s="4">
        <v>1</v>
      </c>
      <c r="H11" s="4" t="s">
        <v>18</v>
      </c>
      <c r="I11" s="4">
        <v>2015</v>
      </c>
      <c r="J11" s="4" t="s">
        <v>31</v>
      </c>
      <c r="K11" s="4" t="s">
        <v>38</v>
      </c>
      <c r="L11" s="4" t="s">
        <v>40</v>
      </c>
      <c r="M11" s="30"/>
      <c r="N11" s="28"/>
      <c r="O11" s="10"/>
      <c r="P11" s="5" t="s">
        <v>44</v>
      </c>
      <c r="Q11" s="5"/>
      <c r="R11" s="11"/>
      <c r="S11" s="4"/>
      <c r="T11" s="12"/>
      <c r="U11" s="12"/>
      <c r="V11" s="30"/>
      <c r="W11" s="97"/>
      <c r="X11" s="74"/>
      <c r="Y11" s="74"/>
      <c r="Z11" s="74"/>
      <c r="AA11" s="91"/>
      <c r="AB11" s="91"/>
      <c r="AC11" s="74"/>
      <c r="AD11" s="104"/>
      <c r="AO11" s="3"/>
      <c r="AP11" s="2"/>
    </row>
    <row r="12" spans="1:46" x14ac:dyDescent="0.3">
      <c r="A12" s="38"/>
      <c r="B12" s="4" t="s">
        <v>63</v>
      </c>
      <c r="C12" s="74"/>
      <c r="D12" s="74"/>
      <c r="E12" s="74"/>
      <c r="F12" s="74"/>
      <c r="G12" s="4">
        <v>1</v>
      </c>
      <c r="H12" s="4" t="s">
        <v>20</v>
      </c>
      <c r="I12" s="4">
        <v>2015</v>
      </c>
      <c r="J12" s="4" t="s">
        <v>31</v>
      </c>
      <c r="K12" s="4" t="s">
        <v>38</v>
      </c>
      <c r="L12" s="4" t="s">
        <v>40</v>
      </c>
      <c r="M12" s="39"/>
      <c r="N12" s="38"/>
      <c r="O12" s="40"/>
      <c r="P12" s="5" t="s">
        <v>44</v>
      </c>
      <c r="Q12" s="5"/>
      <c r="R12" s="41"/>
      <c r="S12" s="4"/>
      <c r="T12" s="12"/>
      <c r="U12" s="12"/>
      <c r="V12" s="39"/>
      <c r="W12" s="97"/>
      <c r="X12" s="74"/>
      <c r="Y12" s="74"/>
      <c r="Z12" s="74"/>
      <c r="AA12" s="91"/>
      <c r="AB12" s="91"/>
      <c r="AC12" s="74"/>
      <c r="AD12" s="104"/>
      <c r="AO12" s="42"/>
      <c r="AP12" s="42"/>
    </row>
    <row r="13" spans="1:46" x14ac:dyDescent="0.3">
      <c r="A13" s="38"/>
      <c r="B13" s="4" t="s">
        <v>63</v>
      </c>
      <c r="C13" s="74"/>
      <c r="D13" s="74"/>
      <c r="E13" s="74"/>
      <c r="F13" s="74"/>
      <c r="G13" s="4">
        <v>1</v>
      </c>
      <c r="H13" s="4" t="s">
        <v>18</v>
      </c>
      <c r="I13" s="4">
        <v>2015</v>
      </c>
      <c r="J13" s="4" t="s">
        <v>31</v>
      </c>
      <c r="K13" s="4" t="s">
        <v>38</v>
      </c>
      <c r="L13" s="4" t="s">
        <v>40</v>
      </c>
      <c r="M13" s="39"/>
      <c r="N13" s="38"/>
      <c r="O13" s="40"/>
      <c r="P13" s="5" t="s">
        <v>44</v>
      </c>
      <c r="Q13" s="5"/>
      <c r="R13" s="41"/>
      <c r="S13" s="4"/>
      <c r="T13" s="12"/>
      <c r="U13" s="12"/>
      <c r="V13" s="39"/>
      <c r="W13" s="97"/>
      <c r="X13" s="74"/>
      <c r="Y13" s="74"/>
      <c r="Z13" s="74"/>
      <c r="AA13" s="91"/>
      <c r="AB13" s="91"/>
      <c r="AC13" s="74"/>
      <c r="AD13" s="104"/>
      <c r="AO13" s="42"/>
      <c r="AP13" s="42"/>
    </row>
    <row r="14" spans="1:46" x14ac:dyDescent="0.3">
      <c r="A14" s="38"/>
      <c r="B14" s="4" t="s">
        <v>63</v>
      </c>
      <c r="C14" s="74"/>
      <c r="D14" s="74"/>
      <c r="E14" s="74"/>
      <c r="F14" s="74"/>
      <c r="G14" s="4">
        <v>1</v>
      </c>
      <c r="H14" s="4" t="s">
        <v>24</v>
      </c>
      <c r="I14" s="4">
        <v>2015</v>
      </c>
      <c r="J14" s="4" t="s">
        <v>31</v>
      </c>
      <c r="K14" s="4" t="s">
        <v>38</v>
      </c>
      <c r="L14" s="4" t="s">
        <v>40</v>
      </c>
      <c r="M14" s="39"/>
      <c r="N14" s="38"/>
      <c r="O14" s="40"/>
      <c r="P14" s="5" t="s">
        <v>44</v>
      </c>
      <c r="Q14" s="5"/>
      <c r="R14" s="41"/>
      <c r="S14" s="4"/>
      <c r="T14" s="12"/>
      <c r="U14" s="12"/>
      <c r="V14" s="39"/>
      <c r="W14" s="97"/>
      <c r="X14" s="74"/>
      <c r="Y14" s="74"/>
      <c r="Z14" s="74"/>
      <c r="AA14" s="91"/>
      <c r="AB14" s="91"/>
      <c r="AC14" s="74"/>
      <c r="AD14" s="104"/>
      <c r="AO14" s="42"/>
      <c r="AP14" s="42"/>
    </row>
    <row r="15" spans="1:46" x14ac:dyDescent="0.3">
      <c r="A15" s="38"/>
      <c r="B15" s="4" t="s">
        <v>63</v>
      </c>
      <c r="C15" s="74"/>
      <c r="D15" s="74"/>
      <c r="E15" s="74"/>
      <c r="F15" s="74"/>
      <c r="G15" s="4">
        <v>1</v>
      </c>
      <c r="H15" s="4" t="s">
        <v>20</v>
      </c>
      <c r="I15" s="4">
        <v>2015</v>
      </c>
      <c r="J15" s="4" t="s">
        <v>31</v>
      </c>
      <c r="K15" s="4" t="s">
        <v>38</v>
      </c>
      <c r="L15" s="4" t="s">
        <v>40</v>
      </c>
      <c r="M15" s="39"/>
      <c r="N15" s="38"/>
      <c r="O15" s="40"/>
      <c r="P15" s="5" t="s">
        <v>44</v>
      </c>
      <c r="Q15" s="5"/>
      <c r="R15" s="41"/>
      <c r="S15" s="4"/>
      <c r="T15" s="12"/>
      <c r="U15" s="12"/>
      <c r="V15" s="39"/>
      <c r="W15" s="97"/>
      <c r="X15" s="74"/>
      <c r="Y15" s="74"/>
      <c r="Z15" s="74"/>
      <c r="AA15" s="91"/>
      <c r="AB15" s="91"/>
      <c r="AC15" s="74"/>
      <c r="AD15" s="104"/>
      <c r="AO15" s="42"/>
      <c r="AP15" s="42"/>
    </row>
    <row r="16" spans="1:46" x14ac:dyDescent="0.3">
      <c r="A16" s="38"/>
      <c r="B16" s="4" t="s">
        <v>63</v>
      </c>
      <c r="C16" s="76"/>
      <c r="D16" s="76"/>
      <c r="E16" s="76"/>
      <c r="F16" s="76"/>
      <c r="G16" s="4">
        <v>1</v>
      </c>
      <c r="H16" s="4" t="s">
        <v>18</v>
      </c>
      <c r="I16" s="4">
        <v>2015</v>
      </c>
      <c r="J16" s="4" t="s">
        <v>31</v>
      </c>
      <c r="K16" s="4" t="s">
        <v>38</v>
      </c>
      <c r="L16" s="4" t="s">
        <v>40</v>
      </c>
      <c r="M16" s="39"/>
      <c r="N16" s="38"/>
      <c r="O16" s="40"/>
      <c r="P16" s="5" t="s">
        <v>44</v>
      </c>
      <c r="Q16" s="5"/>
      <c r="R16" s="41"/>
      <c r="S16" s="4"/>
      <c r="T16" s="12"/>
      <c r="U16" s="12"/>
      <c r="V16" s="39"/>
      <c r="W16" s="98"/>
      <c r="X16" s="76"/>
      <c r="Y16" s="76"/>
      <c r="Z16" s="76"/>
      <c r="AA16" s="99"/>
      <c r="AB16" s="99"/>
      <c r="AC16" s="76"/>
      <c r="AD16" s="105"/>
      <c r="AO16" s="42"/>
      <c r="AP16" s="42"/>
    </row>
    <row r="17" spans="1:46" x14ac:dyDescent="0.3">
      <c r="A17" s="38"/>
      <c r="B17" s="4" t="s">
        <v>63</v>
      </c>
      <c r="C17" s="73">
        <v>2</v>
      </c>
      <c r="D17" s="73" t="s">
        <v>20</v>
      </c>
      <c r="E17" s="73">
        <v>2016</v>
      </c>
      <c r="F17" s="73" t="s">
        <v>32</v>
      </c>
      <c r="G17" s="4">
        <v>1</v>
      </c>
      <c r="H17" s="4" t="s">
        <v>20</v>
      </c>
      <c r="I17" s="4">
        <v>2015</v>
      </c>
      <c r="J17" s="4" t="s">
        <v>31</v>
      </c>
      <c r="K17" s="4" t="s">
        <v>38</v>
      </c>
      <c r="L17" s="4" t="s">
        <v>40</v>
      </c>
      <c r="M17" s="39"/>
      <c r="N17" s="38"/>
      <c r="O17" s="40"/>
      <c r="P17" s="5" t="s">
        <v>43</v>
      </c>
      <c r="Q17" s="5" t="s">
        <v>78</v>
      </c>
      <c r="R17" s="41"/>
      <c r="S17" s="15"/>
      <c r="T17" s="13"/>
      <c r="U17" s="13"/>
      <c r="V17" s="39"/>
      <c r="W17" s="100" t="s">
        <v>69</v>
      </c>
      <c r="X17" s="90">
        <v>145</v>
      </c>
      <c r="Y17" s="90" t="s">
        <v>72</v>
      </c>
      <c r="Z17" s="73">
        <v>436</v>
      </c>
      <c r="AA17" s="90" t="s">
        <v>51</v>
      </c>
      <c r="AB17" s="90" t="s">
        <v>156</v>
      </c>
      <c r="AC17" s="73" t="s">
        <v>92</v>
      </c>
      <c r="AD17" s="93">
        <v>79</v>
      </c>
      <c r="AO17" s="42"/>
      <c r="AP17" s="42"/>
    </row>
    <row r="18" spans="1:46" x14ac:dyDescent="0.3">
      <c r="A18" s="38"/>
      <c r="B18" s="4" t="s">
        <v>63</v>
      </c>
      <c r="C18" s="74"/>
      <c r="D18" s="74"/>
      <c r="E18" s="74"/>
      <c r="F18" s="74"/>
      <c r="G18" s="4">
        <v>1</v>
      </c>
      <c r="H18" s="4" t="s">
        <v>21</v>
      </c>
      <c r="I18" s="4">
        <v>2015</v>
      </c>
      <c r="J18" s="4" t="s">
        <v>31</v>
      </c>
      <c r="K18" s="4" t="s">
        <v>38</v>
      </c>
      <c r="L18" s="4" t="s">
        <v>40</v>
      </c>
      <c r="M18" s="39"/>
      <c r="N18" s="38"/>
      <c r="O18" s="40"/>
      <c r="P18" s="5" t="s">
        <v>43</v>
      </c>
      <c r="Q18" s="5" t="s">
        <v>47</v>
      </c>
      <c r="R18" s="41"/>
      <c r="S18" s="15"/>
      <c r="T18" s="13"/>
      <c r="U18" s="13"/>
      <c r="V18" s="39"/>
      <c r="W18" s="101"/>
      <c r="X18" s="91"/>
      <c r="Y18" s="91"/>
      <c r="Z18" s="74"/>
      <c r="AA18" s="91"/>
      <c r="AB18" s="91"/>
      <c r="AC18" s="74"/>
      <c r="AD18" s="94"/>
      <c r="AO18" s="42"/>
      <c r="AP18" s="42"/>
    </row>
    <row r="19" spans="1:46" x14ac:dyDescent="0.3">
      <c r="A19" s="38"/>
      <c r="B19" s="4" t="s">
        <v>63</v>
      </c>
      <c r="C19" s="74"/>
      <c r="D19" s="74"/>
      <c r="E19" s="74"/>
      <c r="F19" s="74"/>
      <c r="G19" s="4">
        <v>1</v>
      </c>
      <c r="H19" s="4" t="s">
        <v>19</v>
      </c>
      <c r="I19" s="4">
        <v>2015</v>
      </c>
      <c r="J19" s="4" t="s">
        <v>31</v>
      </c>
      <c r="K19" s="4" t="s">
        <v>38</v>
      </c>
      <c r="L19" s="4" t="s">
        <v>40</v>
      </c>
      <c r="M19" s="39"/>
      <c r="N19" s="38"/>
      <c r="O19" s="40"/>
      <c r="P19" s="5" t="s">
        <v>44</v>
      </c>
      <c r="Q19" s="5"/>
      <c r="R19" s="41"/>
      <c r="S19" s="15"/>
      <c r="T19" s="13"/>
      <c r="U19" s="13"/>
      <c r="V19" s="39"/>
      <c r="W19" s="101"/>
      <c r="X19" s="91"/>
      <c r="Y19" s="91"/>
      <c r="Z19" s="74"/>
      <c r="AA19" s="91"/>
      <c r="AB19" s="91"/>
      <c r="AC19" s="74"/>
      <c r="AD19" s="94"/>
      <c r="AO19" s="42"/>
      <c r="AP19" s="42"/>
    </row>
    <row r="20" spans="1:46" x14ac:dyDescent="0.3">
      <c r="A20" s="38"/>
      <c r="B20" s="4" t="s">
        <v>63</v>
      </c>
      <c r="C20" s="74"/>
      <c r="D20" s="74"/>
      <c r="E20" s="74"/>
      <c r="F20" s="74"/>
      <c r="G20" s="4">
        <v>1</v>
      </c>
      <c r="H20" s="4" t="s">
        <v>18</v>
      </c>
      <c r="I20" s="4">
        <v>2015</v>
      </c>
      <c r="J20" s="4" t="s">
        <v>31</v>
      </c>
      <c r="K20" s="4" t="s">
        <v>38</v>
      </c>
      <c r="L20" s="4" t="s">
        <v>40</v>
      </c>
      <c r="M20" s="39"/>
      <c r="N20" s="38"/>
      <c r="O20" s="40"/>
      <c r="P20" s="5" t="s">
        <v>44</v>
      </c>
      <c r="Q20" s="5"/>
      <c r="R20" s="41"/>
      <c r="S20" s="15"/>
      <c r="T20" s="13"/>
      <c r="U20" s="13"/>
      <c r="V20" s="39"/>
      <c r="W20" s="101"/>
      <c r="X20" s="91"/>
      <c r="Y20" s="91"/>
      <c r="Z20" s="74"/>
      <c r="AA20" s="91"/>
      <c r="AB20" s="91"/>
      <c r="AC20" s="74"/>
      <c r="AD20" s="94"/>
      <c r="AO20" s="42"/>
      <c r="AP20" s="42"/>
    </row>
    <row r="21" spans="1:46" x14ac:dyDescent="0.3">
      <c r="A21" s="38"/>
      <c r="B21" s="4" t="s">
        <v>63</v>
      </c>
      <c r="C21" s="74"/>
      <c r="D21" s="74"/>
      <c r="E21" s="74"/>
      <c r="F21" s="74"/>
      <c r="G21" s="4">
        <v>1</v>
      </c>
      <c r="H21" s="4" t="s">
        <v>24</v>
      </c>
      <c r="I21" s="4">
        <v>2015</v>
      </c>
      <c r="J21" s="4" t="s">
        <v>31</v>
      </c>
      <c r="K21" s="4" t="s">
        <v>38</v>
      </c>
      <c r="L21" s="4" t="s">
        <v>40</v>
      </c>
      <c r="M21" s="39"/>
      <c r="N21" s="38"/>
      <c r="O21" s="40"/>
      <c r="P21" s="5" t="s">
        <v>43</v>
      </c>
      <c r="Q21" s="5" t="s">
        <v>49</v>
      </c>
      <c r="R21" s="41"/>
      <c r="S21" s="15"/>
      <c r="T21" s="13"/>
      <c r="U21" s="13"/>
      <c r="V21" s="39"/>
      <c r="W21" s="101"/>
      <c r="X21" s="91"/>
      <c r="Y21" s="91"/>
      <c r="Z21" s="74"/>
      <c r="AA21" s="91"/>
      <c r="AB21" s="91"/>
      <c r="AC21" s="74"/>
      <c r="AD21" s="94"/>
      <c r="AO21" s="42"/>
      <c r="AP21" s="42"/>
    </row>
    <row r="22" spans="1:46" x14ac:dyDescent="0.3">
      <c r="A22" s="38"/>
      <c r="B22" s="4" t="s">
        <v>63</v>
      </c>
      <c r="C22" s="74"/>
      <c r="D22" s="74"/>
      <c r="E22" s="74"/>
      <c r="F22" s="74"/>
      <c r="G22" s="4">
        <v>1</v>
      </c>
      <c r="H22" s="4" t="s">
        <v>18</v>
      </c>
      <c r="I22" s="4">
        <v>2015</v>
      </c>
      <c r="J22" s="4" t="s">
        <v>31</v>
      </c>
      <c r="K22" s="4" t="s">
        <v>38</v>
      </c>
      <c r="L22" s="4" t="s">
        <v>40</v>
      </c>
      <c r="M22" s="39"/>
      <c r="N22" s="38"/>
      <c r="O22" s="40"/>
      <c r="P22" s="5" t="s">
        <v>44</v>
      </c>
      <c r="Q22" s="5"/>
      <c r="R22" s="41"/>
      <c r="S22" s="15"/>
      <c r="T22" s="13"/>
      <c r="U22" s="13"/>
      <c r="V22" s="39"/>
      <c r="W22" s="101"/>
      <c r="X22" s="91"/>
      <c r="Y22" s="91"/>
      <c r="Z22" s="74"/>
      <c r="AA22" s="91"/>
      <c r="AB22" s="91"/>
      <c r="AC22" s="74"/>
      <c r="AD22" s="94"/>
      <c r="AO22" s="42"/>
      <c r="AP22" s="42"/>
    </row>
    <row r="23" spans="1:46" x14ac:dyDescent="0.3">
      <c r="A23" s="38"/>
      <c r="B23" s="4" t="s">
        <v>63</v>
      </c>
      <c r="C23" s="74"/>
      <c r="D23" s="74"/>
      <c r="E23" s="74"/>
      <c r="F23" s="74"/>
      <c r="G23" s="4">
        <v>1</v>
      </c>
      <c r="H23" s="4" t="s">
        <v>22</v>
      </c>
      <c r="I23" s="4">
        <v>2015</v>
      </c>
      <c r="J23" s="4" t="s">
        <v>31</v>
      </c>
      <c r="K23" s="4" t="s">
        <v>38</v>
      </c>
      <c r="L23" s="4" t="s">
        <v>40</v>
      </c>
      <c r="M23" s="39"/>
      <c r="N23" s="38"/>
      <c r="O23" s="40"/>
      <c r="P23" s="5" t="s">
        <v>44</v>
      </c>
      <c r="Q23" s="5"/>
      <c r="R23" s="41"/>
      <c r="S23" s="15"/>
      <c r="T23" s="13"/>
      <c r="U23" s="13"/>
      <c r="V23" s="39"/>
      <c r="W23" s="101"/>
      <c r="X23" s="91"/>
      <c r="Y23" s="91"/>
      <c r="Z23" s="74"/>
      <c r="AA23" s="91"/>
      <c r="AB23" s="91"/>
      <c r="AC23" s="74"/>
      <c r="AD23" s="94"/>
      <c r="AO23" s="42"/>
      <c r="AP23" s="42"/>
    </row>
    <row r="24" spans="1:46" x14ac:dyDescent="0.3">
      <c r="A24" s="38"/>
      <c r="B24" s="4" t="s">
        <v>63</v>
      </c>
      <c r="C24" s="74"/>
      <c r="D24" s="74"/>
      <c r="E24" s="74"/>
      <c r="F24" s="74"/>
      <c r="G24" s="4">
        <v>1</v>
      </c>
      <c r="H24" s="4" t="s">
        <v>20</v>
      </c>
      <c r="I24" s="4">
        <v>2015</v>
      </c>
      <c r="J24" s="4" t="s">
        <v>31</v>
      </c>
      <c r="K24" s="4" t="s">
        <v>38</v>
      </c>
      <c r="L24" s="4" t="s">
        <v>40</v>
      </c>
      <c r="M24" s="39"/>
      <c r="N24" s="38"/>
      <c r="O24" s="40"/>
      <c r="P24" s="5" t="s">
        <v>44</v>
      </c>
      <c r="Q24" s="5"/>
      <c r="R24" s="41"/>
      <c r="S24" s="15"/>
      <c r="T24" s="13"/>
      <c r="U24" s="13"/>
      <c r="V24" s="39"/>
      <c r="W24" s="101"/>
      <c r="X24" s="91"/>
      <c r="Y24" s="91"/>
      <c r="Z24" s="74"/>
      <c r="AA24" s="91"/>
      <c r="AB24" s="91"/>
      <c r="AC24" s="74"/>
      <c r="AD24" s="94"/>
      <c r="AO24" s="42"/>
      <c r="AP24" s="42"/>
    </row>
    <row r="25" spans="1:46" ht="15" customHeight="1" x14ac:dyDescent="0.3">
      <c r="A25" s="38"/>
      <c r="B25" s="4" t="s">
        <v>63</v>
      </c>
      <c r="C25" s="74"/>
      <c r="D25" s="74"/>
      <c r="E25" s="74"/>
      <c r="F25" s="74"/>
      <c r="G25" s="4">
        <v>1</v>
      </c>
      <c r="H25" s="4" t="s">
        <v>19</v>
      </c>
      <c r="I25" s="4">
        <v>2015</v>
      </c>
      <c r="J25" s="4" t="s">
        <v>31</v>
      </c>
      <c r="K25" s="4" t="s">
        <v>38</v>
      </c>
      <c r="L25" s="4" t="s">
        <v>40</v>
      </c>
      <c r="M25" s="39"/>
      <c r="N25" s="38"/>
      <c r="O25" s="40"/>
      <c r="P25" s="5" t="s">
        <v>44</v>
      </c>
      <c r="Q25" s="5"/>
      <c r="R25" s="41"/>
      <c r="S25" s="15"/>
      <c r="T25" s="13"/>
      <c r="U25" s="13"/>
      <c r="V25" s="39"/>
      <c r="W25" s="101"/>
      <c r="X25" s="91"/>
      <c r="Y25" s="91"/>
      <c r="Z25" s="74"/>
      <c r="AA25" s="91"/>
      <c r="AB25" s="91"/>
      <c r="AC25" s="74"/>
      <c r="AD25" s="94"/>
      <c r="AO25" s="42"/>
      <c r="AP25" s="42"/>
    </row>
    <row r="26" spans="1:46" ht="15" customHeight="1" x14ac:dyDescent="0.3">
      <c r="A26" s="38"/>
      <c r="B26" s="4" t="s">
        <v>63</v>
      </c>
      <c r="C26" s="74"/>
      <c r="D26" s="74"/>
      <c r="E26" s="74"/>
      <c r="F26" s="74"/>
      <c r="G26" s="4">
        <v>1</v>
      </c>
      <c r="H26" s="4" t="s">
        <v>28</v>
      </c>
      <c r="I26" s="4">
        <v>2015</v>
      </c>
      <c r="J26" s="4" t="s">
        <v>31</v>
      </c>
      <c r="K26" s="4" t="s">
        <v>38</v>
      </c>
      <c r="L26" s="4" t="s">
        <v>40</v>
      </c>
      <c r="M26" s="39"/>
      <c r="N26" s="38"/>
      <c r="O26" s="40"/>
      <c r="P26" s="5" t="s">
        <v>43</v>
      </c>
      <c r="Q26" s="5" t="s">
        <v>47</v>
      </c>
      <c r="R26" s="41"/>
      <c r="S26" s="15"/>
      <c r="T26" s="13"/>
      <c r="U26" s="13"/>
      <c r="V26" s="39"/>
      <c r="W26" s="101"/>
      <c r="X26" s="91"/>
      <c r="Y26" s="91"/>
      <c r="Z26" s="74"/>
      <c r="AA26" s="91"/>
      <c r="AB26" s="91"/>
      <c r="AC26" s="74"/>
      <c r="AD26" s="94"/>
      <c r="AO26" s="42"/>
      <c r="AP26" s="42"/>
    </row>
    <row r="27" spans="1:46" ht="15" customHeight="1" x14ac:dyDescent="0.3">
      <c r="A27" s="38"/>
      <c r="B27" s="4" t="s">
        <v>63</v>
      </c>
      <c r="C27" s="74"/>
      <c r="D27" s="74"/>
      <c r="E27" s="74"/>
      <c r="F27" s="74"/>
      <c r="G27" s="4">
        <v>1</v>
      </c>
      <c r="H27" s="4" t="s">
        <v>20</v>
      </c>
      <c r="I27" s="4">
        <v>2015</v>
      </c>
      <c r="J27" s="4" t="s">
        <v>31</v>
      </c>
      <c r="K27" s="4" t="s">
        <v>38</v>
      </c>
      <c r="L27" s="4" t="s">
        <v>40</v>
      </c>
      <c r="M27" s="39"/>
      <c r="N27" s="38"/>
      <c r="O27" s="40"/>
      <c r="P27" s="5" t="s">
        <v>43</v>
      </c>
      <c r="Q27" s="5" t="s">
        <v>46</v>
      </c>
      <c r="R27" s="41"/>
      <c r="S27" s="15"/>
      <c r="T27" s="13"/>
      <c r="U27" s="13"/>
      <c r="V27" s="39"/>
      <c r="W27" s="101"/>
      <c r="X27" s="91"/>
      <c r="Y27" s="91"/>
      <c r="Z27" s="74"/>
      <c r="AA27" s="91"/>
      <c r="AB27" s="91"/>
      <c r="AC27" s="74"/>
      <c r="AD27" s="94"/>
      <c r="AO27" s="42"/>
      <c r="AP27" s="42"/>
    </row>
    <row r="28" spans="1:46" ht="15" customHeight="1" x14ac:dyDescent="0.3">
      <c r="A28" s="38"/>
      <c r="B28" s="4" t="s">
        <v>63</v>
      </c>
      <c r="C28" s="74"/>
      <c r="D28" s="74"/>
      <c r="E28" s="74"/>
      <c r="F28" s="74"/>
      <c r="G28" s="4">
        <v>1</v>
      </c>
      <c r="H28" s="4" t="s">
        <v>19</v>
      </c>
      <c r="I28" s="4">
        <v>2015</v>
      </c>
      <c r="J28" s="4" t="s">
        <v>31</v>
      </c>
      <c r="K28" s="4" t="s">
        <v>38</v>
      </c>
      <c r="L28" s="4" t="s">
        <v>40</v>
      </c>
      <c r="M28" s="39"/>
      <c r="N28" s="38"/>
      <c r="O28" s="40"/>
      <c r="P28" s="5" t="s">
        <v>43</v>
      </c>
      <c r="Q28" s="5" t="s">
        <v>49</v>
      </c>
      <c r="R28" s="41"/>
      <c r="S28" s="15"/>
      <c r="T28" s="13"/>
      <c r="U28" s="13"/>
      <c r="V28" s="39"/>
      <c r="W28" s="101"/>
      <c r="X28" s="91"/>
      <c r="Y28" s="91"/>
      <c r="Z28" s="74"/>
      <c r="AA28" s="91"/>
      <c r="AB28" s="91"/>
      <c r="AC28" s="74"/>
      <c r="AD28" s="94"/>
      <c r="AO28" s="42"/>
      <c r="AP28" s="42"/>
    </row>
    <row r="29" spans="1:46" ht="15" thickBot="1" x14ac:dyDescent="0.35">
      <c r="A29" s="43"/>
      <c r="B29" s="31" t="s">
        <v>63</v>
      </c>
      <c r="C29" s="75"/>
      <c r="D29" s="75"/>
      <c r="E29" s="75"/>
      <c r="F29" s="75"/>
      <c r="G29" s="31">
        <v>1</v>
      </c>
      <c r="H29" s="31" t="s">
        <v>18</v>
      </c>
      <c r="I29" s="31">
        <v>2015</v>
      </c>
      <c r="J29" s="31" t="s">
        <v>31</v>
      </c>
      <c r="K29" s="31" t="s">
        <v>38</v>
      </c>
      <c r="L29" s="31" t="s">
        <v>40</v>
      </c>
      <c r="M29" s="44"/>
      <c r="N29" s="43"/>
      <c r="O29" s="45"/>
      <c r="P29" s="33" t="s">
        <v>43</v>
      </c>
      <c r="Q29" s="33" t="s">
        <v>48</v>
      </c>
      <c r="R29" s="46"/>
      <c r="S29" s="34"/>
      <c r="T29" s="35"/>
      <c r="U29" s="35"/>
      <c r="V29" s="44"/>
      <c r="W29" s="102"/>
      <c r="X29" s="92"/>
      <c r="Y29" s="92"/>
      <c r="Z29" s="75"/>
      <c r="AA29" s="92"/>
      <c r="AB29" s="92"/>
      <c r="AC29" s="75"/>
      <c r="AD29" s="95"/>
      <c r="AO29" s="42"/>
      <c r="AP29" s="42"/>
    </row>
    <row r="30" spans="1:46" x14ac:dyDescent="0.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</row>
    <row r="31" spans="1:46" x14ac:dyDescent="0.3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</row>
    <row r="32" spans="1:46" x14ac:dyDescent="0.3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</row>
    <row r="33" spans="1:46" x14ac:dyDescent="0.3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</row>
    <row r="34" spans="1:46" x14ac:dyDescent="0.3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</row>
    <row r="35" spans="1:46" x14ac:dyDescent="0.3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</row>
    <row r="36" spans="1:46" x14ac:dyDescent="0.3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</row>
    <row r="37" spans="1:46" x14ac:dyDescent="0.3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</row>
    <row r="40" spans="1:46" x14ac:dyDescent="0.3"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  <row r="41" spans="1:46" x14ac:dyDescent="0.3"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</row>
    <row r="44" spans="1:46" x14ac:dyDescent="0.3"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</row>
    <row r="45" spans="1:46" x14ac:dyDescent="0.3"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</sheetData>
  <mergeCells count="52">
    <mergeCell ref="A1:AD1"/>
    <mergeCell ref="A2:AD2"/>
    <mergeCell ref="N3:V3"/>
    <mergeCell ref="W3:AD3"/>
    <mergeCell ref="W4:W6"/>
    <mergeCell ref="X4:X6"/>
    <mergeCell ref="Y4:Y6"/>
    <mergeCell ref="Z4:Z6"/>
    <mergeCell ref="AA4:AC5"/>
    <mergeCell ref="AD4:AD6"/>
    <mergeCell ref="A4:A6"/>
    <mergeCell ref="B4:B6"/>
    <mergeCell ref="C4:F5"/>
    <mergeCell ref="G4:J5"/>
    <mergeCell ref="K4:K6"/>
    <mergeCell ref="V4:V6"/>
    <mergeCell ref="AB17:AB29"/>
    <mergeCell ref="AC17:AC29"/>
    <mergeCell ref="AD17:AD29"/>
    <mergeCell ref="W7:W16"/>
    <mergeCell ref="X7:X16"/>
    <mergeCell ref="Y7:Y16"/>
    <mergeCell ref="Z7:Z16"/>
    <mergeCell ref="AA7:AA16"/>
    <mergeCell ref="W17:W29"/>
    <mergeCell ref="X17:X29"/>
    <mergeCell ref="Y17:Y29"/>
    <mergeCell ref="Z17:Z29"/>
    <mergeCell ref="AA17:AA29"/>
    <mergeCell ref="AD7:AD16"/>
    <mergeCell ref="AB7:AB16"/>
    <mergeCell ref="AC7:AC16"/>
    <mergeCell ref="U4:U6"/>
    <mergeCell ref="Q4:Q6"/>
    <mergeCell ref="R4:R6"/>
    <mergeCell ref="P4:P6"/>
    <mergeCell ref="S4:S6"/>
    <mergeCell ref="T4:T6"/>
    <mergeCell ref="C44:S44"/>
    <mergeCell ref="C40:S40"/>
    <mergeCell ref="A3:L3"/>
    <mergeCell ref="C17:C29"/>
    <mergeCell ref="D17:D29"/>
    <mergeCell ref="E17:E29"/>
    <mergeCell ref="F17:F29"/>
    <mergeCell ref="F7:F16"/>
    <mergeCell ref="E7:E16"/>
    <mergeCell ref="D7:D16"/>
    <mergeCell ref="C7:C16"/>
    <mergeCell ref="L4:L6"/>
    <mergeCell ref="M4:M6"/>
    <mergeCell ref="N4:O5"/>
  </mergeCells>
  <pageMargins left="0.7" right="0.7" top="0.75" bottom="0.75" header="0.3" footer="0.3"/>
  <pageSetup scale="3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'Base valid'!$A$2:$A$32</xm:f>
          </x14:formula1>
          <xm:sqref>G7:G29 C7 C17</xm:sqref>
        </x14:dataValidation>
        <x14:dataValidation type="list" allowBlank="1" showInputMessage="1" showErrorMessage="1">
          <x14:formula1>
            <xm:f>'Base valid'!$B$2:$B$13</xm:f>
          </x14:formula1>
          <xm:sqref>H7:H29 D7 D17</xm:sqref>
        </x14:dataValidation>
        <x14:dataValidation type="list" allowBlank="1" showInputMessage="1" showErrorMessage="1">
          <x14:formula1>
            <xm:f>'Base valid'!$C$2:$C$7</xm:f>
          </x14:formula1>
          <xm:sqref>I7:I29 E7 E17</xm:sqref>
        </x14:dataValidation>
        <x14:dataValidation type="list" allowBlank="1" showInputMessage="1" showErrorMessage="1">
          <x14:formula1>
            <xm:f>'Base valid'!$E$2:$E$3</xm:f>
          </x14:formula1>
          <xm:sqref>AC17</xm:sqref>
        </x14:dataValidation>
        <x14:dataValidation type="list" allowBlank="1" showInputMessage="1" showErrorMessage="1">
          <x14:formula1>
            <xm:f>'Base valid'!$D$2:$D$8</xm:f>
          </x14:formula1>
          <xm:sqref>J7:J29 F7 F17</xm:sqref>
        </x14:dataValidation>
        <x14:dataValidation type="list" allowBlank="1" showInputMessage="1" showErrorMessage="1">
          <x14:formula1>
            <xm:f>'Base valid'!$F$2:$F$3</xm:f>
          </x14:formula1>
          <xm:sqref>K7:K29</xm:sqref>
        </x14:dataValidation>
        <x14:dataValidation type="list" allowBlank="1" showInputMessage="1" showErrorMessage="1">
          <x14:formula1>
            <xm:f>'Base valid'!$G$2:$G$4</xm:f>
          </x14:formula1>
          <xm:sqref>L7:L29</xm:sqref>
        </x14:dataValidation>
        <x14:dataValidation type="list" allowBlank="1" showInputMessage="1" showErrorMessage="1">
          <x14:formula1>
            <xm:f>'Base valid'!$H$2:$H$3</xm:f>
          </x14:formula1>
          <xm:sqref>P7:P29</xm:sqref>
        </x14:dataValidation>
        <x14:dataValidation type="list" allowBlank="1" showInputMessage="1" showErrorMessage="1">
          <x14:formula1>
            <xm:f>'Base valid'!$O$2:$O$3</xm:f>
          </x14:formula1>
          <xm:sqref>B7:B29</xm:sqref>
        </x14:dataValidation>
        <x14:dataValidation type="list" allowBlank="1" showInputMessage="1" showErrorMessage="1">
          <x14:formula1>
            <xm:f>'Base valid'!$I$2:$I$7</xm:f>
          </x14:formula1>
          <xm:sqref>Q7:Q29</xm:sqref>
        </x14:dataValidation>
        <x14:dataValidation type="list" allowBlank="1" showInputMessage="1" showErrorMessage="1">
          <x14:formula1>
            <xm:f>'Base valid'!$E$2:$E$6</xm:f>
          </x14:formula1>
          <xm:sqref>AC7:AC16</xm:sqref>
        </x14:dataValidation>
        <x14:dataValidation type="list" allowBlank="1" showInputMessage="1" showErrorMessage="1">
          <x14:formula1>
            <xm:f>'Base valid'!$P$2:$P$12</xm:f>
          </x14:formula1>
          <xm:sqref>AA7:AA29</xm:sqref>
        </x14:dataValidation>
        <x14:dataValidation type="list" allowBlank="1" showInputMessage="1" showErrorMessage="1">
          <x14:formula1>
            <xm:f>'Base valid'!$P$2:$P$12</xm:f>
          </x14:formula1>
          <xm:sqref>AB7:AB29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3:P30"/>
  <sheetViews>
    <sheetView zoomScale="72" zoomScaleNormal="68" workbookViewId="0">
      <selection activeCell="H10" sqref="H10"/>
    </sheetView>
  </sheetViews>
  <sheetFormatPr baseColWidth="10" defaultColWidth="11.5546875" defaultRowHeight="14.4" x14ac:dyDescent="0.3"/>
  <cols>
    <col min="1" max="4" width="11.5546875" style="57"/>
    <col min="5" max="5" width="14.6640625" style="57" customWidth="1"/>
    <col min="6" max="10" width="11.5546875" style="57"/>
    <col min="11" max="11" width="11.5546875" style="57" customWidth="1"/>
    <col min="12" max="16" width="20.33203125" style="57" customWidth="1"/>
    <col min="17" max="17" width="17.6640625" style="57" customWidth="1"/>
    <col min="18" max="16384" width="11.5546875" style="57"/>
  </cols>
  <sheetData>
    <row r="3" spans="1:16" ht="18.75" customHeight="1" x14ac:dyDescent="0.3">
      <c r="A3" s="123" t="s">
        <v>109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5"/>
    </row>
    <row r="4" spans="1:16" ht="23.4" customHeight="1" x14ac:dyDescent="0.3">
      <c r="A4" s="126" t="s">
        <v>17</v>
      </c>
      <c r="B4" s="127" t="s">
        <v>90</v>
      </c>
      <c r="C4" s="127"/>
      <c r="D4" s="127"/>
      <c r="E4" s="127"/>
      <c r="F4" s="127"/>
      <c r="G4" s="127"/>
      <c r="H4" s="127"/>
      <c r="I4" s="127"/>
      <c r="J4" s="127"/>
      <c r="K4" s="128"/>
      <c r="L4" s="130" t="s">
        <v>91</v>
      </c>
      <c r="M4" s="131"/>
      <c r="N4" s="131"/>
      <c r="O4" s="131"/>
      <c r="P4" s="132"/>
    </row>
    <row r="5" spans="1:16" ht="27.6" customHeight="1" x14ac:dyDescent="0.3">
      <c r="A5" s="126"/>
      <c r="B5" s="129" t="s">
        <v>107</v>
      </c>
      <c r="C5" s="129" t="s">
        <v>97</v>
      </c>
      <c r="D5" s="21" t="s">
        <v>79</v>
      </c>
      <c r="E5" s="22" t="s">
        <v>80</v>
      </c>
      <c r="F5" s="23" t="s">
        <v>81</v>
      </c>
      <c r="G5" s="23" t="s">
        <v>82</v>
      </c>
      <c r="H5" s="23" t="s">
        <v>38</v>
      </c>
      <c r="I5" s="24" t="s">
        <v>83</v>
      </c>
      <c r="J5" s="21" t="s">
        <v>84</v>
      </c>
      <c r="K5" s="63" t="s">
        <v>85</v>
      </c>
      <c r="L5" s="133" t="s">
        <v>139</v>
      </c>
      <c r="M5" s="133"/>
      <c r="N5" s="133" t="s">
        <v>140</v>
      </c>
      <c r="O5" s="133"/>
      <c r="P5" s="86" t="s">
        <v>123</v>
      </c>
    </row>
    <row r="6" spans="1:16" s="66" customFormat="1" ht="75" customHeight="1" x14ac:dyDescent="0.3">
      <c r="A6" s="126"/>
      <c r="B6" s="85"/>
      <c r="C6" s="85"/>
      <c r="D6" s="6" t="s">
        <v>103</v>
      </c>
      <c r="E6" s="6" t="s">
        <v>86</v>
      </c>
      <c r="F6" s="6" t="s">
        <v>104</v>
      </c>
      <c r="G6" s="6" t="s">
        <v>87</v>
      </c>
      <c r="H6" s="6" t="s">
        <v>88</v>
      </c>
      <c r="I6" s="6" t="s">
        <v>105</v>
      </c>
      <c r="J6" s="6" t="s">
        <v>89</v>
      </c>
      <c r="K6" s="64" t="s">
        <v>106</v>
      </c>
      <c r="L6" s="6" t="s">
        <v>137</v>
      </c>
      <c r="M6" s="6" t="s">
        <v>138</v>
      </c>
      <c r="N6" s="6" t="s">
        <v>137</v>
      </c>
      <c r="O6" s="6" t="s">
        <v>138</v>
      </c>
      <c r="P6" s="86"/>
    </row>
    <row r="7" spans="1:16" x14ac:dyDescent="0.3">
      <c r="A7" s="58">
        <v>2014</v>
      </c>
      <c r="B7" s="12">
        <v>189</v>
      </c>
      <c r="C7" s="12">
        <v>2145678</v>
      </c>
      <c r="D7" s="12">
        <f>C7*12</f>
        <v>25748136</v>
      </c>
      <c r="E7" s="12">
        <f>C7*10</f>
        <v>21456780</v>
      </c>
      <c r="F7" s="14">
        <f>$C$7*11</f>
        <v>23602458</v>
      </c>
      <c r="G7" s="14">
        <f>$C$7*12</f>
        <v>25748136</v>
      </c>
      <c r="H7" s="14">
        <f>$C$7*9</f>
        <v>19311102</v>
      </c>
      <c r="I7" s="14">
        <f>$C$7*10</f>
        <v>21456780</v>
      </c>
      <c r="J7" s="14">
        <f>$C$7*11</f>
        <v>23602458</v>
      </c>
      <c r="K7" s="14">
        <f t="shared" ref="K7" si="0">$C$7*11</f>
        <v>23602458</v>
      </c>
      <c r="L7" s="59">
        <v>23098798</v>
      </c>
      <c r="M7" s="59">
        <v>5678956</v>
      </c>
      <c r="N7" s="58">
        <v>2379956</v>
      </c>
      <c r="O7" s="58">
        <v>2317890</v>
      </c>
      <c r="P7" s="58">
        <f>O7+N7+M7+L7</f>
        <v>33475600</v>
      </c>
    </row>
    <row r="8" spans="1:16" x14ac:dyDescent="0.3">
      <c r="A8" s="58">
        <v>2015</v>
      </c>
      <c r="B8" s="12"/>
      <c r="C8" s="12"/>
      <c r="D8" s="12"/>
      <c r="E8" s="12"/>
      <c r="F8" s="14"/>
      <c r="G8" s="14"/>
      <c r="H8" s="14"/>
      <c r="I8" s="14"/>
      <c r="J8" s="14"/>
      <c r="K8" s="18"/>
      <c r="L8" s="59"/>
      <c r="M8" s="59"/>
      <c r="N8" s="58"/>
      <c r="O8" s="58"/>
      <c r="P8" s="58"/>
    </row>
    <row r="9" spans="1:16" x14ac:dyDescent="0.3">
      <c r="A9" s="58">
        <v>2016</v>
      </c>
      <c r="B9" s="12"/>
      <c r="C9" s="12"/>
      <c r="D9" s="12"/>
      <c r="E9" s="12"/>
      <c r="F9" s="14"/>
      <c r="G9" s="14"/>
      <c r="H9" s="14"/>
      <c r="I9" s="14"/>
      <c r="J9" s="14"/>
      <c r="K9" s="18"/>
      <c r="L9" s="59"/>
      <c r="M9" s="59"/>
      <c r="N9" s="58"/>
      <c r="O9" s="58"/>
      <c r="P9" s="58"/>
    </row>
    <row r="10" spans="1:16" x14ac:dyDescent="0.3">
      <c r="A10" s="58">
        <v>2017</v>
      </c>
      <c r="B10" s="12"/>
      <c r="C10" s="12"/>
      <c r="D10" s="12"/>
      <c r="E10" s="12"/>
      <c r="F10" s="14"/>
      <c r="G10" s="14"/>
      <c r="H10" s="14"/>
      <c r="I10" s="14"/>
      <c r="J10" s="14"/>
      <c r="K10" s="18"/>
      <c r="L10" s="59"/>
      <c r="M10" s="59"/>
      <c r="N10" s="58"/>
      <c r="O10" s="58"/>
      <c r="P10" s="58"/>
    </row>
    <row r="11" spans="1:16" x14ac:dyDescent="0.3">
      <c r="A11" s="58">
        <v>2018</v>
      </c>
      <c r="B11" s="12"/>
      <c r="C11" s="12"/>
      <c r="D11" s="12"/>
      <c r="E11" s="12"/>
      <c r="F11" s="14"/>
      <c r="G11" s="14"/>
      <c r="H11" s="14"/>
      <c r="I11" s="14"/>
      <c r="J11" s="14"/>
      <c r="K11" s="18"/>
      <c r="L11" s="59"/>
      <c r="M11" s="59"/>
      <c r="N11" s="58"/>
      <c r="O11" s="58"/>
      <c r="P11" s="58"/>
    </row>
    <row r="12" spans="1:16" x14ac:dyDescent="0.3">
      <c r="A12" s="60"/>
      <c r="B12" s="16"/>
      <c r="C12" s="16"/>
      <c r="D12" s="16"/>
      <c r="E12" s="16"/>
      <c r="F12" s="17"/>
      <c r="G12" s="17"/>
      <c r="H12" s="17"/>
      <c r="I12" s="17"/>
      <c r="J12" s="17"/>
      <c r="K12" s="17"/>
      <c r="L12" s="60"/>
      <c r="M12" s="60"/>
      <c r="N12" s="60"/>
      <c r="O12" s="60"/>
      <c r="P12" s="60"/>
    </row>
    <row r="13" spans="1:16" x14ac:dyDescent="0.3">
      <c r="A13" s="60"/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60"/>
      <c r="M13" s="60"/>
      <c r="N13" s="60"/>
      <c r="O13" s="60"/>
      <c r="P13" s="60"/>
    </row>
    <row r="14" spans="1:16" x14ac:dyDescent="0.3">
      <c r="A14" s="60"/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60"/>
      <c r="M14" s="60"/>
      <c r="N14" s="60"/>
      <c r="O14" s="60"/>
      <c r="P14" s="60"/>
    </row>
    <row r="15" spans="1:16" x14ac:dyDescent="0.3">
      <c r="A15" s="60"/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60"/>
      <c r="M15" s="60"/>
      <c r="N15" s="60"/>
      <c r="O15" s="60"/>
      <c r="P15" s="60"/>
    </row>
    <row r="16" spans="1:16" x14ac:dyDescent="0.3">
      <c r="A16" s="60"/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60"/>
      <c r="M16" s="60"/>
      <c r="N16" s="60"/>
      <c r="O16" s="60"/>
      <c r="P16" s="60"/>
    </row>
    <row r="17" spans="1:16" x14ac:dyDescent="0.3">
      <c r="A17" s="6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60"/>
      <c r="M17" s="60"/>
      <c r="N17" s="60"/>
      <c r="O17" s="60"/>
      <c r="P17" s="60"/>
    </row>
    <row r="18" spans="1:16" x14ac:dyDescent="0.3">
      <c r="A18" s="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60"/>
      <c r="M18" s="60"/>
      <c r="N18" s="60"/>
      <c r="O18" s="60"/>
      <c r="P18" s="60"/>
    </row>
    <row r="19" spans="1:16" x14ac:dyDescent="0.3">
      <c r="A19" s="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60"/>
      <c r="M19" s="60"/>
      <c r="N19" s="60"/>
      <c r="O19" s="60"/>
      <c r="P19" s="60"/>
    </row>
    <row r="20" spans="1:16" x14ac:dyDescent="0.3">
      <c r="A20" s="60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60"/>
      <c r="M20" s="60"/>
      <c r="N20" s="60"/>
      <c r="O20" s="60"/>
      <c r="P20" s="60"/>
    </row>
    <row r="21" spans="1:16" x14ac:dyDescent="0.3">
      <c r="A21" s="60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60"/>
      <c r="M21" s="60"/>
      <c r="N21" s="60"/>
      <c r="O21" s="60"/>
      <c r="P21" s="60"/>
    </row>
    <row r="22" spans="1:16" x14ac:dyDescent="0.3">
      <c r="A22" s="60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60"/>
      <c r="M22" s="60"/>
      <c r="N22" s="60"/>
      <c r="O22" s="60"/>
      <c r="P22" s="60"/>
    </row>
    <row r="23" spans="1:16" x14ac:dyDescent="0.3">
      <c r="A23" s="60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60"/>
      <c r="M23" s="60"/>
      <c r="N23" s="60"/>
      <c r="O23" s="60"/>
      <c r="P23" s="60"/>
    </row>
    <row r="24" spans="1:16" x14ac:dyDescent="0.3">
      <c r="A24" s="60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60"/>
      <c r="M24" s="60"/>
      <c r="N24" s="60"/>
      <c r="O24" s="60"/>
      <c r="P24" s="60"/>
    </row>
    <row r="25" spans="1:16" x14ac:dyDescent="0.3">
      <c r="A25" s="60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60"/>
      <c r="M25" s="60"/>
      <c r="N25" s="60"/>
      <c r="O25" s="60"/>
      <c r="P25" s="60"/>
    </row>
    <row r="26" spans="1:16" x14ac:dyDescent="0.3">
      <c r="A26" s="60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60"/>
      <c r="M26" s="60"/>
      <c r="N26" s="60"/>
      <c r="O26" s="60"/>
      <c r="P26" s="60"/>
    </row>
    <row r="27" spans="1:16" x14ac:dyDescent="0.3">
      <c r="A27" s="6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60"/>
      <c r="M27" s="60"/>
      <c r="N27" s="60"/>
      <c r="O27" s="60"/>
      <c r="P27" s="60"/>
    </row>
    <row r="28" spans="1:16" x14ac:dyDescent="0.3">
      <c r="A28" s="60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60"/>
      <c r="M28" s="60"/>
      <c r="N28" s="60"/>
      <c r="O28" s="60"/>
      <c r="P28" s="60"/>
    </row>
    <row r="29" spans="1:16" x14ac:dyDescent="0.3">
      <c r="A29" s="60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60"/>
      <c r="M29" s="60"/>
      <c r="N29" s="60"/>
      <c r="O29" s="60"/>
      <c r="P29" s="60"/>
    </row>
    <row r="30" spans="1:16" x14ac:dyDescent="0.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</row>
  </sheetData>
  <mergeCells count="9">
    <mergeCell ref="A3:P3"/>
    <mergeCell ref="A4:A6"/>
    <mergeCell ref="B4:K4"/>
    <mergeCell ref="B5:B6"/>
    <mergeCell ref="C5:C6"/>
    <mergeCell ref="L4:P4"/>
    <mergeCell ref="L5:M5"/>
    <mergeCell ref="N5:O5"/>
    <mergeCell ref="P5:P6"/>
  </mergeCells>
  <pageMargins left="0.7" right="0.7" top="0.75" bottom="0.75" header="0.3" footer="0.3"/>
  <pageSetup scale="5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valid'!$C$2:$C$7</xm:f>
          </x14:formula1>
          <xm:sqref>A7:A29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T69"/>
  <sheetViews>
    <sheetView topLeftCell="H1" zoomScale="53" zoomScaleNormal="85" workbookViewId="0">
      <selection activeCell="S9" sqref="S9"/>
    </sheetView>
  </sheetViews>
  <sheetFormatPr baseColWidth="10" defaultColWidth="11.5546875" defaultRowHeight="14.4" x14ac:dyDescent="0.3"/>
  <cols>
    <col min="1" max="1" width="12.44140625" style="1" customWidth="1"/>
    <col min="2" max="2" width="9.5546875" style="1" customWidth="1"/>
    <col min="3" max="5" width="9.88671875" style="1" customWidth="1"/>
    <col min="6" max="6" width="9.6640625" style="1" customWidth="1"/>
    <col min="7" max="7" width="10.21875" style="1" customWidth="1"/>
    <col min="8" max="8" width="9.88671875" style="1" customWidth="1"/>
    <col min="9" max="9" width="10.88671875" style="1" customWidth="1"/>
    <col min="10" max="10" width="9.88671875" style="1" customWidth="1"/>
    <col min="11" max="11" width="8.21875" style="1" customWidth="1"/>
    <col min="12" max="12" width="9.88671875" style="1" customWidth="1"/>
    <col min="13" max="13" width="13.5546875" style="1" customWidth="1"/>
    <col min="14" max="14" width="13.33203125" style="1" bestFit="1" customWidth="1"/>
    <col min="15" max="16" width="13.33203125" style="1" customWidth="1"/>
    <col min="17" max="17" width="19.6640625" style="1" customWidth="1"/>
    <col min="18" max="22" width="11.6640625" style="1" customWidth="1"/>
    <col min="23" max="30" width="11.109375" style="1" customWidth="1"/>
    <col min="31" max="34" width="16" style="1" customWidth="1"/>
    <col min="35" max="41" width="13.88671875" style="1" customWidth="1"/>
    <col min="42" max="43" width="18.88671875" style="1" customWidth="1"/>
    <col min="44" max="44" width="11.5546875" style="1"/>
    <col min="45" max="45" width="10.109375" style="1" customWidth="1"/>
    <col min="46" max="46" width="13.44140625" style="1" customWidth="1"/>
    <col min="47" max="16384" width="11.5546875" style="1"/>
  </cols>
  <sheetData>
    <row r="1" spans="1:46" ht="36" customHeight="1" thickBot="1" x14ac:dyDescent="0.35">
      <c r="A1" s="106" t="s">
        <v>162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8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7"/>
      <c r="AT1" s="7"/>
    </row>
    <row r="2" spans="1:46" ht="24" customHeight="1" thickBot="1" x14ac:dyDescent="0.35">
      <c r="A2" s="109" t="s">
        <v>102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1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7"/>
      <c r="AT2" s="7"/>
    </row>
    <row r="3" spans="1:46" ht="30" customHeight="1" thickBot="1" x14ac:dyDescent="0.35">
      <c r="A3" s="71" t="s">
        <v>124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48"/>
      <c r="N3" s="71" t="s">
        <v>125</v>
      </c>
      <c r="O3" s="72"/>
      <c r="P3" s="72"/>
      <c r="Q3" s="72"/>
      <c r="R3" s="72"/>
      <c r="S3" s="72"/>
      <c r="T3" s="72"/>
      <c r="U3" s="72"/>
      <c r="V3" s="112"/>
      <c r="W3" s="71" t="s">
        <v>126</v>
      </c>
      <c r="X3" s="72"/>
      <c r="Y3" s="72"/>
      <c r="Z3" s="72"/>
      <c r="AA3" s="72"/>
      <c r="AB3" s="72"/>
      <c r="AC3" s="72"/>
      <c r="AD3" s="112"/>
      <c r="AE3" s="20"/>
      <c r="AF3" s="20"/>
      <c r="AG3" s="20"/>
      <c r="AH3" s="20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7"/>
      <c r="AT3" s="7"/>
    </row>
    <row r="4" spans="1:46" ht="15" customHeight="1" x14ac:dyDescent="0.3">
      <c r="A4" s="113" t="s">
        <v>2</v>
      </c>
      <c r="B4" s="89" t="s">
        <v>61</v>
      </c>
      <c r="C4" s="115" t="s">
        <v>0</v>
      </c>
      <c r="D4" s="116"/>
      <c r="E4" s="116"/>
      <c r="F4" s="117"/>
      <c r="G4" s="115" t="s">
        <v>108</v>
      </c>
      <c r="H4" s="116"/>
      <c r="I4" s="116"/>
      <c r="J4" s="117"/>
      <c r="K4" s="89" t="s">
        <v>75</v>
      </c>
      <c r="L4" s="77" t="s">
        <v>3</v>
      </c>
      <c r="M4" s="79" t="s">
        <v>1</v>
      </c>
      <c r="N4" s="81" t="s">
        <v>99</v>
      </c>
      <c r="O4" s="82"/>
      <c r="P4" s="77" t="s">
        <v>4</v>
      </c>
      <c r="Q4" s="77" t="s">
        <v>5</v>
      </c>
      <c r="R4" s="87" t="s">
        <v>6</v>
      </c>
      <c r="S4" s="89" t="s">
        <v>76</v>
      </c>
      <c r="T4" s="89" t="s">
        <v>98</v>
      </c>
      <c r="U4" s="85" t="s">
        <v>7</v>
      </c>
      <c r="V4" s="121" t="s">
        <v>74</v>
      </c>
      <c r="W4" s="113" t="s">
        <v>65</v>
      </c>
      <c r="X4" s="89" t="s">
        <v>73</v>
      </c>
      <c r="Y4" s="89" t="s">
        <v>70</v>
      </c>
      <c r="Z4" s="89" t="s">
        <v>12</v>
      </c>
      <c r="AA4" s="115" t="s">
        <v>67</v>
      </c>
      <c r="AB4" s="116"/>
      <c r="AC4" s="117"/>
      <c r="AD4" s="79" t="s">
        <v>66</v>
      </c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1:46" ht="15" customHeight="1" x14ac:dyDescent="0.3">
      <c r="A5" s="113"/>
      <c r="B5" s="89"/>
      <c r="C5" s="118"/>
      <c r="D5" s="119"/>
      <c r="E5" s="119"/>
      <c r="F5" s="120"/>
      <c r="G5" s="118"/>
      <c r="H5" s="119"/>
      <c r="I5" s="119"/>
      <c r="J5" s="120"/>
      <c r="K5" s="89"/>
      <c r="L5" s="77"/>
      <c r="M5" s="79"/>
      <c r="N5" s="83"/>
      <c r="O5" s="84"/>
      <c r="P5" s="77"/>
      <c r="Q5" s="77"/>
      <c r="R5" s="87"/>
      <c r="S5" s="89"/>
      <c r="T5" s="89"/>
      <c r="U5" s="86"/>
      <c r="V5" s="121"/>
      <c r="W5" s="113"/>
      <c r="X5" s="89"/>
      <c r="Y5" s="89"/>
      <c r="Z5" s="89"/>
      <c r="AA5" s="118"/>
      <c r="AB5" s="119"/>
      <c r="AC5" s="120"/>
      <c r="AD5" s="79"/>
    </row>
    <row r="6" spans="1:46" ht="62.25" customHeight="1" x14ac:dyDescent="0.3">
      <c r="A6" s="114"/>
      <c r="B6" s="85"/>
      <c r="C6" s="49" t="s">
        <v>8</v>
      </c>
      <c r="D6" s="49" t="s">
        <v>9</v>
      </c>
      <c r="E6" s="49" t="s">
        <v>10</v>
      </c>
      <c r="F6" s="6" t="s">
        <v>11</v>
      </c>
      <c r="G6" s="49" t="s">
        <v>8</v>
      </c>
      <c r="H6" s="49" t="s">
        <v>9</v>
      </c>
      <c r="I6" s="49" t="s">
        <v>10</v>
      </c>
      <c r="J6" s="6" t="s">
        <v>11</v>
      </c>
      <c r="K6" s="85"/>
      <c r="L6" s="78"/>
      <c r="M6" s="80"/>
      <c r="N6" s="32" t="s">
        <v>100</v>
      </c>
      <c r="O6" s="27" t="s">
        <v>101</v>
      </c>
      <c r="P6" s="78"/>
      <c r="Q6" s="78"/>
      <c r="R6" s="88"/>
      <c r="S6" s="85"/>
      <c r="T6" s="85"/>
      <c r="U6" s="86"/>
      <c r="V6" s="122"/>
      <c r="W6" s="114"/>
      <c r="X6" s="85"/>
      <c r="Y6" s="85"/>
      <c r="Z6" s="85"/>
      <c r="AA6" s="6" t="s">
        <v>13</v>
      </c>
      <c r="AB6" s="6" t="s">
        <v>14</v>
      </c>
      <c r="AC6" s="49" t="s">
        <v>77</v>
      </c>
      <c r="AD6" s="80"/>
    </row>
    <row r="7" spans="1:46" x14ac:dyDescent="0.3">
      <c r="A7" s="28"/>
      <c r="B7" s="4" t="s">
        <v>63</v>
      </c>
      <c r="C7" s="73">
        <v>1</v>
      </c>
      <c r="D7" s="73" t="s">
        <v>18</v>
      </c>
      <c r="E7" s="73">
        <v>2015</v>
      </c>
      <c r="F7" s="73" t="s">
        <v>33</v>
      </c>
      <c r="G7" s="4">
        <v>1</v>
      </c>
      <c r="H7" s="4" t="s">
        <v>18</v>
      </c>
      <c r="I7" s="4">
        <v>2015</v>
      </c>
      <c r="J7" s="4" t="s">
        <v>31</v>
      </c>
      <c r="K7" s="4" t="s">
        <v>38</v>
      </c>
      <c r="L7" s="4" t="s">
        <v>40</v>
      </c>
      <c r="M7" s="29" t="s">
        <v>146</v>
      </c>
      <c r="N7" s="28" t="s">
        <v>143</v>
      </c>
      <c r="O7" s="10">
        <v>73</v>
      </c>
      <c r="P7" s="5" t="s">
        <v>44</v>
      </c>
      <c r="Q7" s="5"/>
      <c r="R7" s="11"/>
      <c r="S7" s="4">
        <v>12</v>
      </c>
      <c r="T7" s="12">
        <v>13</v>
      </c>
      <c r="U7" s="12">
        <f>(T7+S7+O7)*0.12</f>
        <v>11.76</v>
      </c>
      <c r="V7" s="30">
        <f>U7+T7+S7+O7</f>
        <v>109.75999999999999</v>
      </c>
      <c r="W7" s="96" t="s">
        <v>68</v>
      </c>
      <c r="X7" s="73">
        <v>237</v>
      </c>
      <c r="Y7" s="73" t="s">
        <v>71</v>
      </c>
      <c r="Z7" s="73">
        <v>436</v>
      </c>
      <c r="AA7" s="90" t="s">
        <v>51</v>
      </c>
      <c r="AB7" s="90" t="s">
        <v>157</v>
      </c>
      <c r="AC7" s="73" t="s">
        <v>93</v>
      </c>
      <c r="AD7" s="103">
        <v>73</v>
      </c>
    </row>
    <row r="8" spans="1:46" x14ac:dyDescent="0.3">
      <c r="A8" s="28"/>
      <c r="B8" s="4" t="s">
        <v>63</v>
      </c>
      <c r="C8" s="74"/>
      <c r="D8" s="74"/>
      <c r="E8" s="74"/>
      <c r="F8" s="74"/>
      <c r="G8" s="4">
        <v>1</v>
      </c>
      <c r="H8" s="4" t="s">
        <v>18</v>
      </c>
      <c r="I8" s="4">
        <v>2015</v>
      </c>
      <c r="J8" s="4" t="s">
        <v>31</v>
      </c>
      <c r="K8" s="4" t="s">
        <v>38</v>
      </c>
      <c r="L8" s="4" t="s">
        <v>40</v>
      </c>
      <c r="M8" s="29" t="s">
        <v>147</v>
      </c>
      <c r="N8" s="28" t="s">
        <v>144</v>
      </c>
      <c r="O8" s="10">
        <v>78</v>
      </c>
      <c r="P8" s="5" t="s">
        <v>43</v>
      </c>
      <c r="Q8" s="5" t="s">
        <v>46</v>
      </c>
      <c r="R8" s="65">
        <v>0.5</v>
      </c>
      <c r="S8" s="4">
        <v>12</v>
      </c>
      <c r="T8" s="12">
        <v>14</v>
      </c>
      <c r="U8" s="12">
        <f>((O8*R8)+S8)*0.12</f>
        <v>6.12</v>
      </c>
      <c r="V8" s="30">
        <f>(O8*R8)+S8+T8+U8</f>
        <v>71.12</v>
      </c>
      <c r="W8" s="97"/>
      <c r="X8" s="74"/>
      <c r="Y8" s="74"/>
      <c r="Z8" s="74"/>
      <c r="AA8" s="91"/>
      <c r="AB8" s="91"/>
      <c r="AC8" s="74"/>
      <c r="AD8" s="104"/>
    </row>
    <row r="9" spans="1:46" x14ac:dyDescent="0.3">
      <c r="A9" s="28"/>
      <c r="B9" s="4" t="s">
        <v>63</v>
      </c>
      <c r="C9" s="74"/>
      <c r="D9" s="74"/>
      <c r="E9" s="74"/>
      <c r="F9" s="74"/>
      <c r="G9" s="4">
        <v>1</v>
      </c>
      <c r="H9" s="4" t="s">
        <v>18</v>
      </c>
      <c r="I9" s="4">
        <v>2015</v>
      </c>
      <c r="J9" s="4" t="s">
        <v>31</v>
      </c>
      <c r="K9" s="4" t="s">
        <v>38</v>
      </c>
      <c r="L9" s="4" t="s">
        <v>40</v>
      </c>
      <c r="M9" s="29" t="s">
        <v>146</v>
      </c>
      <c r="N9" s="28" t="s">
        <v>145</v>
      </c>
      <c r="O9" s="10">
        <v>97</v>
      </c>
      <c r="P9" s="5" t="s">
        <v>43</v>
      </c>
      <c r="Q9" s="5" t="s">
        <v>49</v>
      </c>
      <c r="R9" s="65">
        <v>0.1</v>
      </c>
      <c r="S9" s="4">
        <v>12</v>
      </c>
      <c r="T9" s="12">
        <v>13</v>
      </c>
      <c r="U9" s="12">
        <f>((O8*(1-R9))+S9)*0.12</f>
        <v>9.8640000000000008</v>
      </c>
      <c r="V9" s="30">
        <f>(O9*(1-R9))+S9+T9+U9</f>
        <v>122.164</v>
      </c>
      <c r="W9" s="97"/>
      <c r="X9" s="74"/>
      <c r="Y9" s="74"/>
      <c r="Z9" s="74"/>
      <c r="AA9" s="91"/>
      <c r="AB9" s="91"/>
      <c r="AC9" s="74"/>
      <c r="AD9" s="104"/>
    </row>
    <row r="10" spans="1:46" x14ac:dyDescent="0.3">
      <c r="A10" s="28"/>
      <c r="B10" s="4" t="s">
        <v>63</v>
      </c>
      <c r="C10" s="74"/>
      <c r="D10" s="74"/>
      <c r="E10" s="74"/>
      <c r="F10" s="74"/>
      <c r="G10" s="4">
        <v>1</v>
      </c>
      <c r="H10" s="4" t="s">
        <v>19</v>
      </c>
      <c r="I10" s="4">
        <v>2015</v>
      </c>
      <c r="J10" s="4" t="s">
        <v>31</v>
      </c>
      <c r="K10" s="4" t="s">
        <v>38</v>
      </c>
      <c r="L10" s="4" t="s">
        <v>40</v>
      </c>
      <c r="M10" s="29"/>
      <c r="N10" s="28"/>
      <c r="O10" s="10"/>
      <c r="P10" s="5" t="s">
        <v>43</v>
      </c>
      <c r="Q10" s="5" t="s">
        <v>45</v>
      </c>
      <c r="R10" s="11"/>
      <c r="S10" s="4"/>
      <c r="T10" s="12"/>
      <c r="U10" s="12"/>
      <c r="V10" s="30"/>
      <c r="W10" s="97"/>
      <c r="X10" s="74"/>
      <c r="Y10" s="74"/>
      <c r="Z10" s="74"/>
      <c r="AA10" s="91"/>
      <c r="AB10" s="91"/>
      <c r="AC10" s="74"/>
      <c r="AD10" s="104"/>
    </row>
    <row r="11" spans="1:46" x14ac:dyDescent="0.3">
      <c r="A11" s="37"/>
      <c r="B11" s="4" t="s">
        <v>63</v>
      </c>
      <c r="C11" s="74"/>
      <c r="D11" s="74"/>
      <c r="E11" s="74"/>
      <c r="F11" s="74"/>
      <c r="G11" s="4">
        <v>1</v>
      </c>
      <c r="H11" s="4" t="s">
        <v>18</v>
      </c>
      <c r="I11" s="4">
        <v>2015</v>
      </c>
      <c r="J11" s="4" t="s">
        <v>31</v>
      </c>
      <c r="K11" s="4" t="s">
        <v>38</v>
      </c>
      <c r="L11" s="4" t="s">
        <v>40</v>
      </c>
      <c r="M11" s="30"/>
      <c r="N11" s="28"/>
      <c r="O11" s="10"/>
      <c r="P11" s="5" t="s">
        <v>44</v>
      </c>
      <c r="Q11" s="5"/>
      <c r="R11" s="11"/>
      <c r="S11" s="4"/>
      <c r="T11" s="12"/>
      <c r="U11" s="12"/>
      <c r="V11" s="30"/>
      <c r="W11" s="97"/>
      <c r="X11" s="74"/>
      <c r="Y11" s="74"/>
      <c r="Z11" s="74"/>
      <c r="AA11" s="91"/>
      <c r="AB11" s="91"/>
      <c r="AC11" s="74"/>
      <c r="AD11" s="104"/>
      <c r="AO11" s="3"/>
      <c r="AP11" s="2"/>
    </row>
    <row r="12" spans="1:46" x14ac:dyDescent="0.3">
      <c r="A12" s="38"/>
      <c r="B12" s="4" t="s">
        <v>63</v>
      </c>
      <c r="C12" s="74"/>
      <c r="D12" s="74"/>
      <c r="E12" s="74"/>
      <c r="F12" s="74"/>
      <c r="G12" s="4">
        <v>1</v>
      </c>
      <c r="H12" s="4" t="s">
        <v>20</v>
      </c>
      <c r="I12" s="4">
        <v>2015</v>
      </c>
      <c r="J12" s="4" t="s">
        <v>31</v>
      </c>
      <c r="K12" s="4" t="s">
        <v>38</v>
      </c>
      <c r="L12" s="4" t="s">
        <v>40</v>
      </c>
      <c r="M12" s="39"/>
      <c r="N12" s="38"/>
      <c r="O12" s="40"/>
      <c r="P12" s="5" t="s">
        <v>44</v>
      </c>
      <c r="Q12" s="5"/>
      <c r="R12" s="41"/>
      <c r="S12" s="4"/>
      <c r="T12" s="12"/>
      <c r="U12" s="12"/>
      <c r="V12" s="39"/>
      <c r="W12" s="97"/>
      <c r="X12" s="74"/>
      <c r="Y12" s="74"/>
      <c r="Z12" s="74"/>
      <c r="AA12" s="91"/>
      <c r="AB12" s="91"/>
      <c r="AC12" s="74"/>
      <c r="AD12" s="104"/>
      <c r="AO12" s="42"/>
      <c r="AP12" s="42"/>
    </row>
    <row r="13" spans="1:46" x14ac:dyDescent="0.3">
      <c r="A13" s="38"/>
      <c r="B13" s="4" t="s">
        <v>63</v>
      </c>
      <c r="C13" s="74"/>
      <c r="D13" s="74"/>
      <c r="E13" s="74"/>
      <c r="F13" s="74"/>
      <c r="G13" s="4">
        <v>1</v>
      </c>
      <c r="H13" s="4" t="s">
        <v>18</v>
      </c>
      <c r="I13" s="4">
        <v>2015</v>
      </c>
      <c r="J13" s="4" t="s">
        <v>31</v>
      </c>
      <c r="K13" s="4" t="s">
        <v>38</v>
      </c>
      <c r="L13" s="4" t="s">
        <v>40</v>
      </c>
      <c r="M13" s="39"/>
      <c r="N13" s="38"/>
      <c r="O13" s="40"/>
      <c r="P13" s="5" t="s">
        <v>44</v>
      </c>
      <c r="Q13" s="5"/>
      <c r="R13" s="41"/>
      <c r="S13" s="4"/>
      <c r="T13" s="12"/>
      <c r="U13" s="12"/>
      <c r="V13" s="39"/>
      <c r="W13" s="97"/>
      <c r="X13" s="74"/>
      <c r="Y13" s="74"/>
      <c r="Z13" s="74"/>
      <c r="AA13" s="91"/>
      <c r="AB13" s="91"/>
      <c r="AC13" s="74"/>
      <c r="AD13" s="104"/>
      <c r="AO13" s="42"/>
      <c r="AP13" s="42"/>
    </row>
    <row r="14" spans="1:46" x14ac:dyDescent="0.3">
      <c r="A14" s="38"/>
      <c r="B14" s="4" t="s">
        <v>63</v>
      </c>
      <c r="C14" s="74"/>
      <c r="D14" s="74"/>
      <c r="E14" s="74"/>
      <c r="F14" s="74"/>
      <c r="G14" s="4">
        <v>1</v>
      </c>
      <c r="H14" s="4" t="s">
        <v>24</v>
      </c>
      <c r="I14" s="4">
        <v>2015</v>
      </c>
      <c r="J14" s="4" t="s">
        <v>31</v>
      </c>
      <c r="K14" s="4" t="s">
        <v>38</v>
      </c>
      <c r="L14" s="4" t="s">
        <v>40</v>
      </c>
      <c r="M14" s="39"/>
      <c r="N14" s="38"/>
      <c r="O14" s="40"/>
      <c r="P14" s="5" t="s">
        <v>44</v>
      </c>
      <c r="Q14" s="5"/>
      <c r="R14" s="41"/>
      <c r="S14" s="4"/>
      <c r="T14" s="12"/>
      <c r="U14" s="12"/>
      <c r="V14" s="39"/>
      <c r="W14" s="97"/>
      <c r="X14" s="74"/>
      <c r="Y14" s="74"/>
      <c r="Z14" s="74"/>
      <c r="AA14" s="91"/>
      <c r="AB14" s="91"/>
      <c r="AC14" s="74"/>
      <c r="AD14" s="104"/>
      <c r="AO14" s="42"/>
      <c r="AP14" s="42"/>
    </row>
    <row r="15" spans="1:46" x14ac:dyDescent="0.3">
      <c r="A15" s="38"/>
      <c r="B15" s="4" t="s">
        <v>63</v>
      </c>
      <c r="C15" s="74"/>
      <c r="D15" s="74"/>
      <c r="E15" s="74"/>
      <c r="F15" s="74"/>
      <c r="G15" s="4">
        <v>1</v>
      </c>
      <c r="H15" s="4" t="s">
        <v>20</v>
      </c>
      <c r="I15" s="4">
        <v>2015</v>
      </c>
      <c r="J15" s="4" t="s">
        <v>31</v>
      </c>
      <c r="K15" s="4" t="s">
        <v>38</v>
      </c>
      <c r="L15" s="4" t="s">
        <v>40</v>
      </c>
      <c r="M15" s="39"/>
      <c r="N15" s="38"/>
      <c r="O15" s="40"/>
      <c r="P15" s="5" t="s">
        <v>44</v>
      </c>
      <c r="Q15" s="5"/>
      <c r="R15" s="41"/>
      <c r="S15" s="4"/>
      <c r="T15" s="12"/>
      <c r="U15" s="12"/>
      <c r="V15" s="39"/>
      <c r="W15" s="97"/>
      <c r="X15" s="74"/>
      <c r="Y15" s="74"/>
      <c r="Z15" s="74"/>
      <c r="AA15" s="91"/>
      <c r="AB15" s="91"/>
      <c r="AC15" s="74"/>
      <c r="AD15" s="104"/>
      <c r="AO15" s="42"/>
      <c r="AP15" s="42"/>
    </row>
    <row r="16" spans="1:46" x14ac:dyDescent="0.3">
      <c r="A16" s="38"/>
      <c r="B16" s="4" t="s">
        <v>63</v>
      </c>
      <c r="C16" s="76"/>
      <c r="D16" s="76"/>
      <c r="E16" s="76"/>
      <c r="F16" s="76"/>
      <c r="G16" s="4">
        <v>1</v>
      </c>
      <c r="H16" s="4" t="s">
        <v>18</v>
      </c>
      <c r="I16" s="4">
        <v>2015</v>
      </c>
      <c r="J16" s="4" t="s">
        <v>31</v>
      </c>
      <c r="K16" s="4" t="s">
        <v>38</v>
      </c>
      <c r="L16" s="4" t="s">
        <v>40</v>
      </c>
      <c r="M16" s="39"/>
      <c r="N16" s="38"/>
      <c r="O16" s="40"/>
      <c r="P16" s="5" t="s">
        <v>44</v>
      </c>
      <c r="Q16" s="5"/>
      <c r="R16" s="41"/>
      <c r="S16" s="4"/>
      <c r="T16" s="12"/>
      <c r="U16" s="12"/>
      <c r="V16" s="39"/>
      <c r="W16" s="98"/>
      <c r="X16" s="76"/>
      <c r="Y16" s="76"/>
      <c r="Z16" s="76"/>
      <c r="AA16" s="99"/>
      <c r="AB16" s="99"/>
      <c r="AC16" s="76"/>
      <c r="AD16" s="105"/>
      <c r="AO16" s="42"/>
      <c r="AP16" s="42"/>
    </row>
    <row r="17" spans="1:46" x14ac:dyDescent="0.3">
      <c r="A17" s="38"/>
      <c r="B17" s="4" t="s">
        <v>63</v>
      </c>
      <c r="C17" s="73">
        <v>2</v>
      </c>
      <c r="D17" s="73" t="s">
        <v>20</v>
      </c>
      <c r="E17" s="73">
        <v>2016</v>
      </c>
      <c r="F17" s="73" t="s">
        <v>32</v>
      </c>
      <c r="G17" s="4">
        <v>1</v>
      </c>
      <c r="H17" s="4" t="s">
        <v>20</v>
      </c>
      <c r="I17" s="4">
        <v>2015</v>
      </c>
      <c r="J17" s="4" t="s">
        <v>31</v>
      </c>
      <c r="K17" s="4" t="s">
        <v>38</v>
      </c>
      <c r="L17" s="4" t="s">
        <v>40</v>
      </c>
      <c r="M17" s="39"/>
      <c r="N17" s="38"/>
      <c r="O17" s="40"/>
      <c r="P17" s="5" t="s">
        <v>43</v>
      </c>
      <c r="Q17" s="5" t="s">
        <v>78</v>
      </c>
      <c r="R17" s="41"/>
      <c r="S17" s="15"/>
      <c r="T17" s="13"/>
      <c r="U17" s="13"/>
      <c r="V17" s="39"/>
      <c r="W17" s="100" t="s">
        <v>69</v>
      </c>
      <c r="X17" s="90">
        <v>145</v>
      </c>
      <c r="Y17" s="90" t="s">
        <v>72</v>
      </c>
      <c r="Z17" s="73">
        <v>436</v>
      </c>
      <c r="AA17" s="90" t="s">
        <v>51</v>
      </c>
      <c r="AB17" s="90" t="s">
        <v>157</v>
      </c>
      <c r="AC17" s="73" t="s">
        <v>92</v>
      </c>
      <c r="AD17" s="93">
        <v>79</v>
      </c>
      <c r="AO17" s="42"/>
      <c r="AP17" s="42"/>
    </row>
    <row r="18" spans="1:46" x14ac:dyDescent="0.3">
      <c r="A18" s="38"/>
      <c r="B18" s="4" t="s">
        <v>63</v>
      </c>
      <c r="C18" s="74"/>
      <c r="D18" s="74"/>
      <c r="E18" s="74"/>
      <c r="F18" s="74"/>
      <c r="G18" s="4">
        <v>1</v>
      </c>
      <c r="H18" s="4" t="s">
        <v>21</v>
      </c>
      <c r="I18" s="4">
        <v>2015</v>
      </c>
      <c r="J18" s="4" t="s">
        <v>31</v>
      </c>
      <c r="K18" s="4" t="s">
        <v>38</v>
      </c>
      <c r="L18" s="4" t="s">
        <v>40</v>
      </c>
      <c r="M18" s="39"/>
      <c r="N18" s="38"/>
      <c r="O18" s="40"/>
      <c r="P18" s="5" t="s">
        <v>43</v>
      </c>
      <c r="Q18" s="5" t="s">
        <v>47</v>
      </c>
      <c r="R18" s="41"/>
      <c r="S18" s="15"/>
      <c r="T18" s="13"/>
      <c r="U18" s="13"/>
      <c r="V18" s="39"/>
      <c r="W18" s="101"/>
      <c r="X18" s="91"/>
      <c r="Y18" s="91"/>
      <c r="Z18" s="74"/>
      <c r="AA18" s="91"/>
      <c r="AB18" s="91"/>
      <c r="AC18" s="74"/>
      <c r="AD18" s="94"/>
      <c r="AO18" s="42"/>
      <c r="AP18" s="42"/>
    </row>
    <row r="19" spans="1:46" x14ac:dyDescent="0.3">
      <c r="A19" s="38"/>
      <c r="B19" s="4" t="s">
        <v>63</v>
      </c>
      <c r="C19" s="74"/>
      <c r="D19" s="74"/>
      <c r="E19" s="74"/>
      <c r="F19" s="74"/>
      <c r="G19" s="4">
        <v>1</v>
      </c>
      <c r="H19" s="4" t="s">
        <v>19</v>
      </c>
      <c r="I19" s="4">
        <v>2015</v>
      </c>
      <c r="J19" s="4" t="s">
        <v>31</v>
      </c>
      <c r="K19" s="4" t="s">
        <v>38</v>
      </c>
      <c r="L19" s="4" t="s">
        <v>40</v>
      </c>
      <c r="M19" s="39"/>
      <c r="N19" s="38"/>
      <c r="O19" s="40"/>
      <c r="P19" s="5" t="s">
        <v>44</v>
      </c>
      <c r="Q19" s="5"/>
      <c r="R19" s="41"/>
      <c r="S19" s="15"/>
      <c r="T19" s="13"/>
      <c r="U19" s="13"/>
      <c r="V19" s="39"/>
      <c r="W19" s="101"/>
      <c r="X19" s="91"/>
      <c r="Y19" s="91"/>
      <c r="Z19" s="74"/>
      <c r="AA19" s="91"/>
      <c r="AB19" s="91"/>
      <c r="AC19" s="74"/>
      <c r="AD19" s="94"/>
      <c r="AO19" s="42"/>
      <c r="AP19" s="42"/>
    </row>
    <row r="20" spans="1:46" x14ac:dyDescent="0.3">
      <c r="A20" s="38"/>
      <c r="B20" s="4" t="s">
        <v>63</v>
      </c>
      <c r="C20" s="74"/>
      <c r="D20" s="74"/>
      <c r="E20" s="74"/>
      <c r="F20" s="74"/>
      <c r="G20" s="4">
        <v>1</v>
      </c>
      <c r="H20" s="4" t="s">
        <v>18</v>
      </c>
      <c r="I20" s="4">
        <v>2015</v>
      </c>
      <c r="J20" s="4" t="s">
        <v>31</v>
      </c>
      <c r="K20" s="4" t="s">
        <v>38</v>
      </c>
      <c r="L20" s="4" t="s">
        <v>40</v>
      </c>
      <c r="M20" s="39"/>
      <c r="N20" s="38"/>
      <c r="O20" s="40"/>
      <c r="P20" s="5" t="s">
        <v>44</v>
      </c>
      <c r="Q20" s="5"/>
      <c r="R20" s="41"/>
      <c r="S20" s="15"/>
      <c r="T20" s="13"/>
      <c r="U20" s="13"/>
      <c r="V20" s="39"/>
      <c r="W20" s="101"/>
      <c r="X20" s="91"/>
      <c r="Y20" s="91"/>
      <c r="Z20" s="74"/>
      <c r="AA20" s="91"/>
      <c r="AB20" s="91"/>
      <c r="AC20" s="74"/>
      <c r="AD20" s="94"/>
      <c r="AO20" s="42"/>
      <c r="AP20" s="42"/>
    </row>
    <row r="21" spans="1:46" x14ac:dyDescent="0.3">
      <c r="A21" s="38"/>
      <c r="B21" s="4" t="s">
        <v>63</v>
      </c>
      <c r="C21" s="74"/>
      <c r="D21" s="74"/>
      <c r="E21" s="74"/>
      <c r="F21" s="74"/>
      <c r="G21" s="4">
        <v>1</v>
      </c>
      <c r="H21" s="4" t="s">
        <v>24</v>
      </c>
      <c r="I21" s="4">
        <v>2015</v>
      </c>
      <c r="J21" s="4" t="s">
        <v>31</v>
      </c>
      <c r="K21" s="4" t="s">
        <v>38</v>
      </c>
      <c r="L21" s="4" t="s">
        <v>40</v>
      </c>
      <c r="M21" s="39"/>
      <c r="N21" s="38"/>
      <c r="O21" s="40"/>
      <c r="P21" s="5" t="s">
        <v>43</v>
      </c>
      <c r="Q21" s="5" t="s">
        <v>49</v>
      </c>
      <c r="R21" s="41"/>
      <c r="S21" s="15"/>
      <c r="T21" s="13"/>
      <c r="U21" s="13"/>
      <c r="V21" s="39"/>
      <c r="W21" s="101"/>
      <c r="X21" s="91"/>
      <c r="Y21" s="91"/>
      <c r="Z21" s="74"/>
      <c r="AA21" s="91"/>
      <c r="AB21" s="91"/>
      <c r="AC21" s="74"/>
      <c r="AD21" s="94"/>
      <c r="AO21" s="42"/>
      <c r="AP21" s="42"/>
    </row>
    <row r="22" spans="1:46" x14ac:dyDescent="0.3">
      <c r="A22" s="38"/>
      <c r="B22" s="4" t="s">
        <v>63</v>
      </c>
      <c r="C22" s="74"/>
      <c r="D22" s="74"/>
      <c r="E22" s="74"/>
      <c r="F22" s="74"/>
      <c r="G22" s="4">
        <v>1</v>
      </c>
      <c r="H22" s="4" t="s">
        <v>18</v>
      </c>
      <c r="I22" s="4">
        <v>2015</v>
      </c>
      <c r="J22" s="4" t="s">
        <v>31</v>
      </c>
      <c r="K22" s="4" t="s">
        <v>38</v>
      </c>
      <c r="L22" s="4" t="s">
        <v>40</v>
      </c>
      <c r="M22" s="39"/>
      <c r="N22" s="38"/>
      <c r="O22" s="40"/>
      <c r="P22" s="5" t="s">
        <v>44</v>
      </c>
      <c r="Q22" s="5"/>
      <c r="R22" s="41"/>
      <c r="S22" s="15"/>
      <c r="T22" s="13"/>
      <c r="U22" s="13"/>
      <c r="V22" s="39"/>
      <c r="W22" s="101"/>
      <c r="X22" s="91"/>
      <c r="Y22" s="91"/>
      <c r="Z22" s="74"/>
      <c r="AA22" s="91"/>
      <c r="AB22" s="91"/>
      <c r="AC22" s="74"/>
      <c r="AD22" s="94"/>
      <c r="AO22" s="42"/>
      <c r="AP22" s="42"/>
    </row>
    <row r="23" spans="1:46" x14ac:dyDescent="0.3">
      <c r="A23" s="38"/>
      <c r="B23" s="4" t="s">
        <v>63</v>
      </c>
      <c r="C23" s="74"/>
      <c r="D23" s="74"/>
      <c r="E23" s="74"/>
      <c r="F23" s="74"/>
      <c r="G23" s="4">
        <v>1</v>
      </c>
      <c r="H23" s="4" t="s">
        <v>22</v>
      </c>
      <c r="I23" s="4">
        <v>2015</v>
      </c>
      <c r="J23" s="4" t="s">
        <v>31</v>
      </c>
      <c r="K23" s="4" t="s">
        <v>38</v>
      </c>
      <c r="L23" s="4" t="s">
        <v>40</v>
      </c>
      <c r="M23" s="39"/>
      <c r="N23" s="38"/>
      <c r="O23" s="40"/>
      <c r="P23" s="5" t="s">
        <v>44</v>
      </c>
      <c r="Q23" s="5"/>
      <c r="R23" s="41"/>
      <c r="S23" s="15"/>
      <c r="T23" s="13"/>
      <c r="U23" s="13"/>
      <c r="V23" s="39"/>
      <c r="W23" s="101"/>
      <c r="X23" s="91"/>
      <c r="Y23" s="91"/>
      <c r="Z23" s="74"/>
      <c r="AA23" s="91"/>
      <c r="AB23" s="91"/>
      <c r="AC23" s="74"/>
      <c r="AD23" s="94"/>
      <c r="AO23" s="42"/>
      <c r="AP23" s="42"/>
    </row>
    <row r="24" spans="1:46" x14ac:dyDescent="0.3">
      <c r="A24" s="38"/>
      <c r="B24" s="4" t="s">
        <v>63</v>
      </c>
      <c r="C24" s="74"/>
      <c r="D24" s="74"/>
      <c r="E24" s="74"/>
      <c r="F24" s="74"/>
      <c r="G24" s="4">
        <v>1</v>
      </c>
      <c r="H24" s="4" t="s">
        <v>20</v>
      </c>
      <c r="I24" s="4">
        <v>2015</v>
      </c>
      <c r="J24" s="4" t="s">
        <v>31</v>
      </c>
      <c r="K24" s="4" t="s">
        <v>38</v>
      </c>
      <c r="L24" s="4" t="s">
        <v>40</v>
      </c>
      <c r="M24" s="39"/>
      <c r="N24" s="38"/>
      <c r="O24" s="40"/>
      <c r="P24" s="5" t="s">
        <v>44</v>
      </c>
      <c r="Q24" s="5"/>
      <c r="R24" s="41"/>
      <c r="S24" s="15"/>
      <c r="T24" s="13"/>
      <c r="U24" s="13"/>
      <c r="V24" s="39"/>
      <c r="W24" s="101"/>
      <c r="X24" s="91"/>
      <c r="Y24" s="91"/>
      <c r="Z24" s="74"/>
      <c r="AA24" s="91"/>
      <c r="AB24" s="91"/>
      <c r="AC24" s="74"/>
      <c r="AD24" s="94"/>
      <c r="AO24" s="42"/>
      <c r="AP24" s="42"/>
    </row>
    <row r="25" spans="1:46" ht="15" customHeight="1" x14ac:dyDescent="0.3">
      <c r="A25" s="38"/>
      <c r="B25" s="4" t="s">
        <v>63</v>
      </c>
      <c r="C25" s="74"/>
      <c r="D25" s="74"/>
      <c r="E25" s="74"/>
      <c r="F25" s="74"/>
      <c r="G25" s="4">
        <v>1</v>
      </c>
      <c r="H25" s="4" t="s">
        <v>19</v>
      </c>
      <c r="I25" s="4">
        <v>2015</v>
      </c>
      <c r="J25" s="4" t="s">
        <v>31</v>
      </c>
      <c r="K25" s="4" t="s">
        <v>38</v>
      </c>
      <c r="L25" s="4" t="s">
        <v>40</v>
      </c>
      <c r="M25" s="39"/>
      <c r="N25" s="38"/>
      <c r="O25" s="40"/>
      <c r="P25" s="5" t="s">
        <v>44</v>
      </c>
      <c r="Q25" s="5"/>
      <c r="R25" s="41"/>
      <c r="S25" s="15"/>
      <c r="T25" s="13"/>
      <c r="U25" s="13"/>
      <c r="V25" s="39"/>
      <c r="W25" s="101"/>
      <c r="X25" s="91"/>
      <c r="Y25" s="91"/>
      <c r="Z25" s="74"/>
      <c r="AA25" s="91"/>
      <c r="AB25" s="91"/>
      <c r="AC25" s="74"/>
      <c r="AD25" s="94"/>
      <c r="AO25" s="42"/>
      <c r="AP25" s="42"/>
    </row>
    <row r="26" spans="1:46" ht="15" customHeight="1" x14ac:dyDescent="0.3">
      <c r="A26" s="38"/>
      <c r="B26" s="4" t="s">
        <v>63</v>
      </c>
      <c r="C26" s="74"/>
      <c r="D26" s="74"/>
      <c r="E26" s="74"/>
      <c r="F26" s="74"/>
      <c r="G26" s="4">
        <v>1</v>
      </c>
      <c r="H26" s="4" t="s">
        <v>28</v>
      </c>
      <c r="I26" s="4">
        <v>2015</v>
      </c>
      <c r="J26" s="4" t="s">
        <v>31</v>
      </c>
      <c r="K26" s="4" t="s">
        <v>38</v>
      </c>
      <c r="L26" s="4" t="s">
        <v>40</v>
      </c>
      <c r="M26" s="39"/>
      <c r="N26" s="38"/>
      <c r="O26" s="40"/>
      <c r="P26" s="5" t="s">
        <v>43</v>
      </c>
      <c r="Q26" s="5" t="s">
        <v>47</v>
      </c>
      <c r="R26" s="41"/>
      <c r="S26" s="15"/>
      <c r="T26" s="13"/>
      <c r="U26" s="13"/>
      <c r="V26" s="39"/>
      <c r="W26" s="101"/>
      <c r="X26" s="91"/>
      <c r="Y26" s="91"/>
      <c r="Z26" s="74"/>
      <c r="AA26" s="91"/>
      <c r="AB26" s="91"/>
      <c r="AC26" s="74"/>
      <c r="AD26" s="94"/>
      <c r="AO26" s="42"/>
      <c r="AP26" s="42"/>
    </row>
    <row r="27" spans="1:46" ht="15" customHeight="1" x14ac:dyDescent="0.3">
      <c r="A27" s="38"/>
      <c r="B27" s="4" t="s">
        <v>63</v>
      </c>
      <c r="C27" s="74"/>
      <c r="D27" s="74"/>
      <c r="E27" s="74"/>
      <c r="F27" s="74"/>
      <c r="G27" s="4">
        <v>1</v>
      </c>
      <c r="H27" s="4" t="s">
        <v>20</v>
      </c>
      <c r="I27" s="4">
        <v>2015</v>
      </c>
      <c r="J27" s="4" t="s">
        <v>31</v>
      </c>
      <c r="K27" s="4" t="s">
        <v>38</v>
      </c>
      <c r="L27" s="4" t="s">
        <v>40</v>
      </c>
      <c r="M27" s="39"/>
      <c r="N27" s="38"/>
      <c r="O27" s="40"/>
      <c r="P27" s="5" t="s">
        <v>43</v>
      </c>
      <c r="Q27" s="5" t="s">
        <v>46</v>
      </c>
      <c r="R27" s="41"/>
      <c r="S27" s="15"/>
      <c r="T27" s="13"/>
      <c r="U27" s="13"/>
      <c r="V27" s="39"/>
      <c r="W27" s="101"/>
      <c r="X27" s="91"/>
      <c r="Y27" s="91"/>
      <c r="Z27" s="74"/>
      <c r="AA27" s="91"/>
      <c r="AB27" s="91"/>
      <c r="AC27" s="74"/>
      <c r="AD27" s="94"/>
      <c r="AO27" s="42"/>
      <c r="AP27" s="42"/>
    </row>
    <row r="28" spans="1:46" ht="15" customHeight="1" x14ac:dyDescent="0.3">
      <c r="A28" s="38"/>
      <c r="B28" s="4" t="s">
        <v>63</v>
      </c>
      <c r="C28" s="74"/>
      <c r="D28" s="74"/>
      <c r="E28" s="74"/>
      <c r="F28" s="74"/>
      <c r="G28" s="4">
        <v>1</v>
      </c>
      <c r="H28" s="4" t="s">
        <v>19</v>
      </c>
      <c r="I28" s="4">
        <v>2015</v>
      </c>
      <c r="J28" s="4" t="s">
        <v>31</v>
      </c>
      <c r="K28" s="4" t="s">
        <v>38</v>
      </c>
      <c r="L28" s="4" t="s">
        <v>40</v>
      </c>
      <c r="M28" s="39"/>
      <c r="N28" s="38"/>
      <c r="O28" s="40"/>
      <c r="P28" s="5" t="s">
        <v>43</v>
      </c>
      <c r="Q28" s="5" t="s">
        <v>49</v>
      </c>
      <c r="R28" s="41"/>
      <c r="S28" s="15"/>
      <c r="T28" s="13"/>
      <c r="U28" s="13"/>
      <c r="V28" s="39"/>
      <c r="W28" s="101"/>
      <c r="X28" s="91"/>
      <c r="Y28" s="91"/>
      <c r="Z28" s="74"/>
      <c r="AA28" s="91"/>
      <c r="AB28" s="91"/>
      <c r="AC28" s="74"/>
      <c r="AD28" s="94"/>
      <c r="AO28" s="42"/>
      <c r="AP28" s="42"/>
    </row>
    <row r="29" spans="1:46" ht="15" thickBot="1" x14ac:dyDescent="0.35">
      <c r="A29" s="43"/>
      <c r="B29" s="31" t="s">
        <v>63</v>
      </c>
      <c r="C29" s="75"/>
      <c r="D29" s="75"/>
      <c r="E29" s="75"/>
      <c r="F29" s="75"/>
      <c r="G29" s="31">
        <v>1</v>
      </c>
      <c r="H29" s="31" t="s">
        <v>18</v>
      </c>
      <c r="I29" s="31">
        <v>2015</v>
      </c>
      <c r="J29" s="31" t="s">
        <v>31</v>
      </c>
      <c r="K29" s="31" t="s">
        <v>38</v>
      </c>
      <c r="L29" s="31" t="s">
        <v>40</v>
      </c>
      <c r="M29" s="44"/>
      <c r="N29" s="43"/>
      <c r="O29" s="45"/>
      <c r="P29" s="33" t="s">
        <v>43</v>
      </c>
      <c r="Q29" s="33" t="s">
        <v>48</v>
      </c>
      <c r="R29" s="46"/>
      <c r="S29" s="34"/>
      <c r="T29" s="35"/>
      <c r="U29" s="35"/>
      <c r="V29" s="44"/>
      <c r="W29" s="102"/>
      <c r="X29" s="92"/>
      <c r="Y29" s="92"/>
      <c r="Z29" s="75"/>
      <c r="AA29" s="92"/>
      <c r="AB29" s="92"/>
      <c r="AC29" s="75"/>
      <c r="AD29" s="95"/>
      <c r="AO29" s="42"/>
      <c r="AP29" s="42"/>
    </row>
    <row r="30" spans="1:46" x14ac:dyDescent="0.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</row>
    <row r="31" spans="1:46" x14ac:dyDescent="0.3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</row>
    <row r="32" spans="1:46" x14ac:dyDescent="0.3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</row>
    <row r="33" spans="1:46" x14ac:dyDescent="0.3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</row>
    <row r="34" spans="1:46" x14ac:dyDescent="0.3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</row>
    <row r="35" spans="1:46" x14ac:dyDescent="0.3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</row>
    <row r="36" spans="1:46" x14ac:dyDescent="0.3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</row>
    <row r="37" spans="1:46" x14ac:dyDescent="0.3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</row>
    <row r="38" spans="1:46" x14ac:dyDescent="0.3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</row>
    <row r="39" spans="1:46" x14ac:dyDescent="0.3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</row>
    <row r="40" spans="1:46" x14ac:dyDescent="0.3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</row>
    <row r="41" spans="1:46" x14ac:dyDescent="0.3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</row>
    <row r="42" spans="1:46" x14ac:dyDescent="0.3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</row>
    <row r="43" spans="1:46" x14ac:dyDescent="0.3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</row>
    <row r="44" spans="1:46" x14ac:dyDescent="0.3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</row>
    <row r="45" spans="1:46" x14ac:dyDescent="0.3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</row>
    <row r="46" spans="1:46" x14ac:dyDescent="0.3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</row>
    <row r="47" spans="1:46" x14ac:dyDescent="0.3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</row>
    <row r="48" spans="1:46" x14ac:dyDescent="0.3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</row>
    <row r="49" spans="1:46" x14ac:dyDescent="0.3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</row>
    <row r="50" spans="1:46" x14ac:dyDescent="0.3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</row>
    <row r="51" spans="1:46" x14ac:dyDescent="0.3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</row>
    <row r="52" spans="1:46" x14ac:dyDescent="0.3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</row>
    <row r="53" spans="1:46" x14ac:dyDescent="0.3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</row>
    <row r="54" spans="1:46" x14ac:dyDescent="0.3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</row>
    <row r="55" spans="1:46" x14ac:dyDescent="0.3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2"/>
    </row>
    <row r="56" spans="1:46" x14ac:dyDescent="0.3"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</row>
    <row r="57" spans="1:46" x14ac:dyDescent="0.3"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</row>
    <row r="60" spans="1:46" x14ac:dyDescent="0.3"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</row>
    <row r="61" spans="1:46" x14ac:dyDescent="0.3"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</row>
    <row r="64" spans="1:46" x14ac:dyDescent="0.3"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</row>
    <row r="65" spans="3:34" x14ac:dyDescent="0.3"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</row>
    <row r="68" spans="3:34" x14ac:dyDescent="0.3"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</row>
    <row r="69" spans="3:34" x14ac:dyDescent="0.3"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</row>
  </sheetData>
  <mergeCells count="54">
    <mergeCell ref="M4:M6"/>
    <mergeCell ref="C68:S68"/>
    <mergeCell ref="A1:AD1"/>
    <mergeCell ref="A2:AD2"/>
    <mergeCell ref="C56:S56"/>
    <mergeCell ref="C60:S60"/>
    <mergeCell ref="C64:S64"/>
    <mergeCell ref="N3:V3"/>
    <mergeCell ref="W3:AD3"/>
    <mergeCell ref="V4:V6"/>
    <mergeCell ref="W4:W6"/>
    <mergeCell ref="X4:X6"/>
    <mergeCell ref="Y4:Y6"/>
    <mergeCell ref="AA4:AC5"/>
    <mergeCell ref="W7:W16"/>
    <mergeCell ref="X7:X16"/>
    <mergeCell ref="C7:C16"/>
    <mergeCell ref="D7:D16"/>
    <mergeCell ref="E7:E16"/>
    <mergeCell ref="F7:F16"/>
    <mergeCell ref="L4:L6"/>
    <mergeCell ref="A3:L3"/>
    <mergeCell ref="A4:A6"/>
    <mergeCell ref="B4:B6"/>
    <mergeCell ref="C4:F5"/>
    <mergeCell ref="G4:J5"/>
    <mergeCell ref="K4:K6"/>
    <mergeCell ref="P4:P6"/>
    <mergeCell ref="Q4:Q6"/>
    <mergeCell ref="R4:R6"/>
    <mergeCell ref="N4:O5"/>
    <mergeCell ref="S4:S6"/>
    <mergeCell ref="T4:T6"/>
    <mergeCell ref="AD7:AD16"/>
    <mergeCell ref="AD4:AD6"/>
    <mergeCell ref="AB17:AB29"/>
    <mergeCell ref="AC17:AC29"/>
    <mergeCell ref="AD17:AD29"/>
    <mergeCell ref="U4:U6"/>
    <mergeCell ref="AA7:AA16"/>
    <mergeCell ref="AB7:AB16"/>
    <mergeCell ref="AC7:AC16"/>
    <mergeCell ref="Z7:Z16"/>
    <mergeCell ref="Z4:Z6"/>
    <mergeCell ref="Y7:Y16"/>
    <mergeCell ref="C17:C29"/>
    <mergeCell ref="D17:D29"/>
    <mergeCell ref="E17:E29"/>
    <mergeCell ref="F17:F29"/>
    <mergeCell ref="AA17:AA29"/>
    <mergeCell ref="Y17:Y29"/>
    <mergeCell ref="Z17:Z29"/>
    <mergeCell ref="W17:W29"/>
    <mergeCell ref="X17:X29"/>
  </mergeCells>
  <pageMargins left="0.7" right="0.7" top="0.75" bottom="0.75" header="0.3" footer="0.3"/>
  <pageSetup scale="46" fitToWidth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'Base valid'!$H$2:$H$3</xm:f>
          </x14:formula1>
          <xm:sqref>P7:P29</xm:sqref>
        </x14:dataValidation>
        <x14:dataValidation type="list" allowBlank="1" showInputMessage="1" showErrorMessage="1">
          <x14:formula1>
            <xm:f>'Base valid'!$G$2:$G$4</xm:f>
          </x14:formula1>
          <xm:sqref>L7:L29</xm:sqref>
        </x14:dataValidation>
        <x14:dataValidation type="list" allowBlank="1" showInputMessage="1" showErrorMessage="1">
          <x14:formula1>
            <xm:f>'Base valid'!$F$2:$F$3</xm:f>
          </x14:formula1>
          <xm:sqref>K7:K29</xm:sqref>
        </x14:dataValidation>
        <x14:dataValidation type="list" allowBlank="1" showInputMessage="1" showErrorMessage="1">
          <x14:formula1>
            <xm:f>'Base valid'!$D$2:$D$8</xm:f>
          </x14:formula1>
          <xm:sqref>J7:J29 F7 F17</xm:sqref>
        </x14:dataValidation>
        <x14:dataValidation type="list" allowBlank="1" showInputMessage="1" showErrorMessage="1">
          <x14:formula1>
            <xm:f>'Base valid'!$E$2:$E$3</xm:f>
          </x14:formula1>
          <xm:sqref>AC17</xm:sqref>
        </x14:dataValidation>
        <x14:dataValidation type="list" allowBlank="1" showInputMessage="1" showErrorMessage="1">
          <x14:formula1>
            <xm:f>'Base valid'!$C$2:$C$7</xm:f>
          </x14:formula1>
          <xm:sqref>I7:I29 E7 E17</xm:sqref>
        </x14:dataValidation>
        <x14:dataValidation type="list" allowBlank="1" showInputMessage="1" showErrorMessage="1">
          <x14:formula1>
            <xm:f>'Base valid'!$B$2:$B$13</xm:f>
          </x14:formula1>
          <xm:sqref>H7:H29 D7 D17</xm:sqref>
        </x14:dataValidation>
        <x14:dataValidation type="list" allowBlank="1" showInputMessage="1" showErrorMessage="1">
          <x14:formula1>
            <xm:f>'Base valid'!$A$2:$A$32</xm:f>
          </x14:formula1>
          <xm:sqref>G7:G29 C7 C17</xm:sqref>
        </x14:dataValidation>
        <x14:dataValidation type="list" allowBlank="1" showInputMessage="1" showErrorMessage="1">
          <x14:formula1>
            <xm:f>'Base valid'!$O$2:$O$3</xm:f>
          </x14:formula1>
          <xm:sqref>B7:B29</xm:sqref>
        </x14:dataValidation>
        <x14:dataValidation type="list" allowBlank="1" showInputMessage="1" showErrorMessage="1">
          <x14:formula1>
            <xm:f>'Base valid'!$I$2:$I$7</xm:f>
          </x14:formula1>
          <xm:sqref>Q7:Q29</xm:sqref>
        </x14:dataValidation>
        <x14:dataValidation type="list" allowBlank="1" showInputMessage="1" showErrorMessage="1">
          <x14:formula1>
            <xm:f>'Base valid'!$E$2:$E$6</xm:f>
          </x14:formula1>
          <xm:sqref>AC7:AC16</xm:sqref>
        </x14:dataValidation>
        <x14:dataValidation type="list" allowBlank="1" showInputMessage="1" showErrorMessage="1">
          <x14:formula1>
            <xm:f>'Base valid'!$P$2:$P$12</xm:f>
          </x14:formula1>
          <xm:sqref>AB7:AB29</xm:sqref>
        </x14:dataValidation>
        <x14:dataValidation type="list" allowBlank="1" showInputMessage="1" showErrorMessage="1">
          <x14:formula1>
            <xm:f>'Base valid'!$J$2:$J$6</xm:f>
          </x14:formula1>
          <xm:sqref>AA7:AA29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3:P30"/>
  <sheetViews>
    <sheetView topLeftCell="D1" zoomScale="93" zoomScaleNormal="100" workbookViewId="0">
      <selection activeCell="G23" sqref="G23"/>
    </sheetView>
  </sheetViews>
  <sheetFormatPr baseColWidth="10" defaultColWidth="11.5546875" defaultRowHeight="14.4" x14ac:dyDescent="0.3"/>
  <cols>
    <col min="1" max="4" width="11.5546875" style="61"/>
    <col min="5" max="5" width="14.6640625" style="61" customWidth="1"/>
    <col min="6" max="10" width="11.5546875" style="61"/>
    <col min="11" max="11" width="11.5546875" style="61" customWidth="1"/>
    <col min="12" max="16" width="17.77734375" style="61" customWidth="1"/>
    <col min="17" max="17" width="17.6640625" style="61" customWidth="1"/>
    <col min="18" max="16384" width="11.5546875" style="61"/>
  </cols>
  <sheetData>
    <row r="3" spans="1:16" ht="18.75" customHeight="1" x14ac:dyDescent="0.3">
      <c r="A3" s="123" t="s">
        <v>109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5"/>
    </row>
    <row r="4" spans="1:16" ht="23.4" customHeight="1" x14ac:dyDescent="0.3">
      <c r="A4" s="134" t="s">
        <v>17</v>
      </c>
      <c r="B4" s="135" t="s">
        <v>90</v>
      </c>
      <c r="C4" s="135"/>
      <c r="D4" s="135"/>
      <c r="E4" s="135"/>
      <c r="F4" s="135"/>
      <c r="G4" s="135"/>
      <c r="H4" s="135"/>
      <c r="I4" s="135"/>
      <c r="J4" s="135"/>
      <c r="K4" s="136"/>
      <c r="L4" s="137" t="s">
        <v>91</v>
      </c>
      <c r="M4" s="138"/>
      <c r="N4" s="138"/>
      <c r="O4" s="138"/>
      <c r="P4" s="139"/>
    </row>
    <row r="5" spans="1:16" ht="27.6" customHeight="1" x14ac:dyDescent="0.3">
      <c r="A5" s="134"/>
      <c r="B5" s="129" t="s">
        <v>107</v>
      </c>
      <c r="C5" s="129" t="s">
        <v>97</v>
      </c>
      <c r="D5" s="21" t="s">
        <v>79</v>
      </c>
      <c r="E5" s="22" t="s">
        <v>80</v>
      </c>
      <c r="F5" s="23" t="s">
        <v>81</v>
      </c>
      <c r="G5" s="23" t="s">
        <v>82</v>
      </c>
      <c r="H5" s="23" t="s">
        <v>38</v>
      </c>
      <c r="I5" s="24" t="s">
        <v>83</v>
      </c>
      <c r="J5" s="21" t="s">
        <v>84</v>
      </c>
      <c r="K5" s="63" t="s">
        <v>85</v>
      </c>
      <c r="L5" s="140" t="s">
        <v>139</v>
      </c>
      <c r="M5" s="140"/>
      <c r="N5" s="140" t="s">
        <v>140</v>
      </c>
      <c r="O5" s="140"/>
      <c r="P5" s="86" t="s">
        <v>123</v>
      </c>
    </row>
    <row r="6" spans="1:16" ht="43.2" x14ac:dyDescent="0.3">
      <c r="A6" s="134"/>
      <c r="B6" s="85"/>
      <c r="C6" s="85"/>
      <c r="D6" s="6" t="s">
        <v>103</v>
      </c>
      <c r="E6" s="6" t="s">
        <v>86</v>
      </c>
      <c r="F6" s="6" t="s">
        <v>104</v>
      </c>
      <c r="G6" s="6" t="s">
        <v>87</v>
      </c>
      <c r="H6" s="6" t="s">
        <v>88</v>
      </c>
      <c r="I6" s="6" t="s">
        <v>105</v>
      </c>
      <c r="J6" s="6" t="s">
        <v>89</v>
      </c>
      <c r="K6" s="64" t="s">
        <v>106</v>
      </c>
      <c r="L6" s="6" t="s">
        <v>137</v>
      </c>
      <c r="M6" s="6" t="s">
        <v>138</v>
      </c>
      <c r="N6" s="6" t="s">
        <v>137</v>
      </c>
      <c r="O6" s="6" t="s">
        <v>138</v>
      </c>
      <c r="P6" s="86"/>
    </row>
    <row r="7" spans="1:16" x14ac:dyDescent="0.3">
      <c r="A7" s="13">
        <v>2014</v>
      </c>
      <c r="B7" s="12"/>
      <c r="C7" s="12"/>
      <c r="D7" s="12"/>
      <c r="E7" s="12"/>
      <c r="F7" s="14"/>
      <c r="G7" s="14"/>
      <c r="H7" s="14"/>
      <c r="I7" s="14"/>
      <c r="J7" s="14"/>
      <c r="K7" s="18"/>
      <c r="L7" s="67"/>
      <c r="M7" s="67"/>
      <c r="N7" s="13"/>
      <c r="O7" s="13"/>
      <c r="P7" s="13"/>
    </row>
    <row r="8" spans="1:16" x14ac:dyDescent="0.3">
      <c r="A8" s="13">
        <v>2015</v>
      </c>
      <c r="B8" s="12"/>
      <c r="C8" s="12"/>
      <c r="D8" s="12"/>
      <c r="E8" s="12"/>
      <c r="F8" s="14"/>
      <c r="G8" s="14"/>
      <c r="H8" s="14"/>
      <c r="I8" s="14"/>
      <c r="J8" s="14"/>
      <c r="K8" s="18"/>
      <c r="L8" s="67"/>
      <c r="M8" s="67"/>
      <c r="N8" s="13"/>
      <c r="O8" s="13"/>
      <c r="P8" s="13"/>
    </row>
    <row r="9" spans="1:16" x14ac:dyDescent="0.3">
      <c r="A9" s="13">
        <v>2016</v>
      </c>
      <c r="B9" s="12"/>
      <c r="C9" s="12"/>
      <c r="D9" s="12"/>
      <c r="E9" s="12"/>
      <c r="F9" s="14"/>
      <c r="G9" s="14"/>
      <c r="H9" s="14"/>
      <c r="I9" s="14"/>
      <c r="J9" s="14"/>
      <c r="K9" s="18"/>
      <c r="L9" s="67"/>
      <c r="M9" s="67"/>
      <c r="N9" s="13"/>
      <c r="O9" s="13"/>
      <c r="P9" s="13"/>
    </row>
    <row r="10" spans="1:16" x14ac:dyDescent="0.3">
      <c r="A10" s="13">
        <v>2017</v>
      </c>
      <c r="B10" s="12"/>
      <c r="C10" s="12"/>
      <c r="D10" s="12"/>
      <c r="E10" s="12"/>
      <c r="F10" s="14"/>
      <c r="G10" s="14"/>
      <c r="H10" s="14"/>
      <c r="I10" s="14"/>
      <c r="J10" s="14"/>
      <c r="K10" s="18"/>
      <c r="L10" s="67"/>
      <c r="M10" s="67"/>
      <c r="N10" s="13"/>
      <c r="O10" s="13"/>
      <c r="P10" s="13"/>
    </row>
    <row r="11" spans="1:16" x14ac:dyDescent="0.3">
      <c r="A11" s="13">
        <v>2018</v>
      </c>
      <c r="B11" s="12"/>
      <c r="C11" s="12"/>
      <c r="D11" s="12"/>
      <c r="E11" s="12"/>
      <c r="F11" s="14"/>
      <c r="G11" s="14"/>
      <c r="H11" s="14"/>
      <c r="I11" s="14"/>
      <c r="J11" s="14"/>
      <c r="K11" s="18"/>
      <c r="L11" s="67"/>
      <c r="M11" s="67"/>
      <c r="N11" s="13"/>
      <c r="O11" s="13"/>
      <c r="P11" s="13"/>
    </row>
    <row r="12" spans="1:16" x14ac:dyDescent="0.3">
      <c r="A12" s="68"/>
      <c r="B12" s="16"/>
      <c r="C12" s="16"/>
      <c r="D12" s="16"/>
      <c r="E12" s="16"/>
      <c r="F12" s="17"/>
      <c r="G12" s="17"/>
      <c r="H12" s="17"/>
      <c r="I12" s="17"/>
      <c r="J12" s="17"/>
      <c r="K12" s="17"/>
      <c r="L12" s="68"/>
      <c r="M12" s="68"/>
      <c r="N12" s="68"/>
      <c r="O12" s="68"/>
      <c r="P12" s="68"/>
    </row>
    <row r="13" spans="1:16" x14ac:dyDescent="0.3">
      <c r="A13" s="68"/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68"/>
      <c r="M13" s="68"/>
      <c r="N13" s="68"/>
      <c r="O13" s="68"/>
      <c r="P13" s="68"/>
    </row>
    <row r="14" spans="1:16" x14ac:dyDescent="0.3">
      <c r="A14" s="68"/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68"/>
      <c r="M14" s="68"/>
      <c r="N14" s="68"/>
      <c r="O14" s="68"/>
      <c r="P14" s="68"/>
    </row>
    <row r="15" spans="1:16" x14ac:dyDescent="0.3">
      <c r="A15" s="68"/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68"/>
      <c r="M15" s="68"/>
      <c r="N15" s="68"/>
      <c r="O15" s="68"/>
      <c r="P15" s="68"/>
    </row>
    <row r="16" spans="1:16" x14ac:dyDescent="0.3">
      <c r="A16" s="68"/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68"/>
      <c r="M16" s="68"/>
      <c r="N16" s="68"/>
      <c r="O16" s="68"/>
      <c r="P16" s="68"/>
    </row>
    <row r="17" spans="1:16" x14ac:dyDescent="0.3">
      <c r="A17" s="68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68"/>
      <c r="M17" s="68"/>
      <c r="N17" s="68"/>
      <c r="O17" s="68"/>
      <c r="P17" s="68"/>
    </row>
    <row r="18" spans="1:16" x14ac:dyDescent="0.3">
      <c r="A18" s="68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68"/>
      <c r="M18" s="68"/>
      <c r="N18" s="68"/>
      <c r="O18" s="68"/>
      <c r="P18" s="68"/>
    </row>
    <row r="19" spans="1:16" x14ac:dyDescent="0.3">
      <c r="A19" s="68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68"/>
      <c r="M19" s="68"/>
      <c r="N19" s="68"/>
      <c r="O19" s="68"/>
      <c r="P19" s="68"/>
    </row>
    <row r="20" spans="1:16" x14ac:dyDescent="0.3">
      <c r="A20" s="6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68"/>
      <c r="M20" s="68"/>
      <c r="N20" s="68"/>
      <c r="O20" s="68"/>
      <c r="P20" s="68"/>
    </row>
    <row r="21" spans="1:16" x14ac:dyDescent="0.3">
      <c r="A21" s="68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68"/>
      <c r="M21" s="68"/>
      <c r="N21" s="68"/>
      <c r="O21" s="68"/>
      <c r="P21" s="68"/>
    </row>
    <row r="22" spans="1:16" x14ac:dyDescent="0.3">
      <c r="A22" s="68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68"/>
      <c r="M22" s="68"/>
      <c r="N22" s="68"/>
      <c r="O22" s="68"/>
      <c r="P22" s="68"/>
    </row>
    <row r="23" spans="1:16" x14ac:dyDescent="0.3">
      <c r="A23" s="68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68"/>
      <c r="M23" s="68"/>
      <c r="N23" s="68"/>
      <c r="O23" s="68"/>
      <c r="P23" s="68"/>
    </row>
    <row r="24" spans="1:16" x14ac:dyDescent="0.3">
      <c r="A24" s="68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68"/>
      <c r="M24" s="68"/>
      <c r="N24" s="68"/>
      <c r="O24" s="68"/>
      <c r="P24" s="68"/>
    </row>
    <row r="25" spans="1:16" x14ac:dyDescent="0.3">
      <c r="A25" s="68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68"/>
      <c r="M25" s="68"/>
      <c r="N25" s="68"/>
      <c r="O25" s="68"/>
      <c r="P25" s="68"/>
    </row>
    <row r="26" spans="1:16" x14ac:dyDescent="0.3">
      <c r="A26" s="68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68"/>
      <c r="M26" s="68"/>
      <c r="N26" s="68"/>
      <c r="O26" s="68"/>
      <c r="P26" s="68"/>
    </row>
    <row r="27" spans="1:16" x14ac:dyDescent="0.3">
      <c r="A27" s="68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68"/>
      <c r="M27" s="68"/>
      <c r="N27" s="68"/>
      <c r="O27" s="68"/>
      <c r="P27" s="68"/>
    </row>
    <row r="28" spans="1:16" x14ac:dyDescent="0.3">
      <c r="A28" s="68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68"/>
      <c r="M28" s="68"/>
      <c r="N28" s="68"/>
      <c r="O28" s="68"/>
      <c r="P28" s="68"/>
    </row>
    <row r="29" spans="1:16" x14ac:dyDescent="0.3">
      <c r="A29" s="68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68"/>
      <c r="M29" s="68"/>
      <c r="N29" s="68"/>
      <c r="O29" s="68"/>
      <c r="P29" s="68"/>
    </row>
    <row r="30" spans="1:16" x14ac:dyDescent="0.3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</row>
  </sheetData>
  <mergeCells count="9">
    <mergeCell ref="A4:A6"/>
    <mergeCell ref="B5:B6"/>
    <mergeCell ref="B4:K4"/>
    <mergeCell ref="C5:C6"/>
    <mergeCell ref="A3:P3"/>
    <mergeCell ref="L4:P4"/>
    <mergeCell ref="L5:M5"/>
    <mergeCell ref="N5:O5"/>
    <mergeCell ref="P5:P6"/>
  </mergeCells>
  <pageMargins left="0.7" right="0.7" top="0.75" bottom="0.75" header="0.3" footer="0.3"/>
  <pageSetup scale="5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valid'!$C$2:$C$7</xm:f>
          </x14:formula1>
          <xm:sqref>A7:A29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AT33"/>
  <sheetViews>
    <sheetView topLeftCell="B1" zoomScale="47" zoomScaleNormal="85" workbookViewId="0">
      <selection activeCell="AD31" sqref="AD31"/>
    </sheetView>
  </sheetViews>
  <sheetFormatPr baseColWidth="10" defaultColWidth="11.5546875" defaultRowHeight="14.4" x14ac:dyDescent="0.3"/>
  <cols>
    <col min="1" max="1" width="15" style="1" customWidth="1"/>
    <col min="2" max="2" width="9.5546875" style="1" customWidth="1"/>
    <col min="3" max="5" width="9.88671875" style="1" customWidth="1"/>
    <col min="6" max="6" width="13.5546875" style="1" customWidth="1"/>
    <col min="7" max="7" width="12.6640625" style="1" customWidth="1"/>
    <col min="8" max="8" width="9.88671875" style="1" customWidth="1"/>
    <col min="9" max="9" width="10.88671875" style="1" customWidth="1"/>
    <col min="10" max="12" width="9.88671875" style="1" customWidth="1"/>
    <col min="13" max="13" width="13.5546875" style="1" customWidth="1"/>
    <col min="14" max="14" width="13.33203125" style="1" bestFit="1" customWidth="1"/>
    <col min="15" max="16" width="13.33203125" style="1" customWidth="1"/>
    <col min="17" max="17" width="23.44140625" style="1" customWidth="1"/>
    <col min="18" max="22" width="12.33203125" style="1" customWidth="1"/>
    <col min="23" max="30" width="12.44140625" style="1" customWidth="1"/>
    <col min="31" max="34" width="16" style="1" customWidth="1"/>
    <col min="35" max="41" width="13.88671875" style="1" customWidth="1"/>
    <col min="42" max="43" width="18.88671875" style="1" customWidth="1"/>
    <col min="44" max="44" width="11.5546875" style="1"/>
    <col min="45" max="45" width="10.109375" style="1" customWidth="1"/>
    <col min="46" max="46" width="13.44140625" style="1" customWidth="1"/>
    <col min="47" max="16384" width="11.5546875" style="1"/>
  </cols>
  <sheetData>
    <row r="1" spans="1:46" ht="36" customHeight="1" thickBot="1" x14ac:dyDescent="0.35">
      <c r="A1" s="106" t="s">
        <v>163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8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7"/>
      <c r="AT1" s="7"/>
    </row>
    <row r="2" spans="1:46" ht="24" customHeight="1" thickBot="1" x14ac:dyDescent="0.35">
      <c r="A2" s="109" t="s">
        <v>102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1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7"/>
      <c r="AT2" s="7"/>
    </row>
    <row r="3" spans="1:46" ht="30" customHeight="1" thickBot="1" x14ac:dyDescent="0.35">
      <c r="A3" s="71" t="s">
        <v>124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48"/>
      <c r="N3" s="71" t="s">
        <v>125</v>
      </c>
      <c r="O3" s="72"/>
      <c r="P3" s="72"/>
      <c r="Q3" s="72"/>
      <c r="R3" s="72"/>
      <c r="S3" s="72"/>
      <c r="T3" s="72"/>
      <c r="U3" s="72"/>
      <c r="V3" s="112"/>
      <c r="W3" s="71" t="s">
        <v>127</v>
      </c>
      <c r="X3" s="72"/>
      <c r="Y3" s="72"/>
      <c r="Z3" s="72"/>
      <c r="AA3" s="72"/>
      <c r="AB3" s="72"/>
      <c r="AC3" s="72"/>
      <c r="AD3" s="112"/>
      <c r="AE3" s="20"/>
      <c r="AF3" s="20"/>
      <c r="AG3" s="20"/>
      <c r="AH3" s="20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7"/>
      <c r="AT3" s="7"/>
    </row>
    <row r="4" spans="1:46" ht="15" customHeight="1" x14ac:dyDescent="0.3">
      <c r="A4" s="113" t="s">
        <v>2</v>
      </c>
      <c r="B4" s="89" t="s">
        <v>61</v>
      </c>
      <c r="C4" s="115" t="s">
        <v>0</v>
      </c>
      <c r="D4" s="116"/>
      <c r="E4" s="116"/>
      <c r="F4" s="117"/>
      <c r="G4" s="115" t="s">
        <v>108</v>
      </c>
      <c r="H4" s="116"/>
      <c r="I4" s="116"/>
      <c r="J4" s="117"/>
      <c r="K4" s="89" t="s">
        <v>75</v>
      </c>
      <c r="L4" s="77" t="s">
        <v>3</v>
      </c>
      <c r="M4" s="79" t="s">
        <v>1</v>
      </c>
      <c r="N4" s="81" t="s">
        <v>99</v>
      </c>
      <c r="O4" s="82"/>
      <c r="P4" s="77" t="s">
        <v>4</v>
      </c>
      <c r="Q4" s="77" t="s">
        <v>5</v>
      </c>
      <c r="R4" s="87" t="s">
        <v>6</v>
      </c>
      <c r="S4" s="89" t="s">
        <v>76</v>
      </c>
      <c r="T4" s="89" t="s">
        <v>98</v>
      </c>
      <c r="U4" s="85" t="s">
        <v>7</v>
      </c>
      <c r="V4" s="121" t="s">
        <v>74</v>
      </c>
      <c r="W4" s="113" t="s">
        <v>65</v>
      </c>
      <c r="X4" s="89" t="s">
        <v>73</v>
      </c>
      <c r="Y4" s="89" t="s">
        <v>70</v>
      </c>
      <c r="Z4" s="89" t="s">
        <v>12</v>
      </c>
      <c r="AA4" s="115" t="s">
        <v>67</v>
      </c>
      <c r="AB4" s="116"/>
      <c r="AC4" s="117"/>
      <c r="AD4" s="79" t="s">
        <v>66</v>
      </c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1:46" ht="15" customHeight="1" x14ac:dyDescent="0.3">
      <c r="A5" s="113"/>
      <c r="B5" s="89"/>
      <c r="C5" s="118"/>
      <c r="D5" s="119"/>
      <c r="E5" s="119"/>
      <c r="F5" s="120"/>
      <c r="G5" s="118"/>
      <c r="H5" s="119"/>
      <c r="I5" s="119"/>
      <c r="J5" s="120"/>
      <c r="K5" s="89"/>
      <c r="L5" s="77"/>
      <c r="M5" s="79"/>
      <c r="N5" s="83"/>
      <c r="O5" s="84"/>
      <c r="P5" s="77"/>
      <c r="Q5" s="77"/>
      <c r="R5" s="87"/>
      <c r="S5" s="89"/>
      <c r="T5" s="89"/>
      <c r="U5" s="86"/>
      <c r="V5" s="121"/>
      <c r="W5" s="113"/>
      <c r="X5" s="89"/>
      <c r="Y5" s="89"/>
      <c r="Z5" s="89"/>
      <c r="AA5" s="118"/>
      <c r="AB5" s="119"/>
      <c r="AC5" s="120"/>
      <c r="AD5" s="79"/>
    </row>
    <row r="6" spans="1:46" ht="62.25" customHeight="1" x14ac:dyDescent="0.3">
      <c r="A6" s="114"/>
      <c r="B6" s="85"/>
      <c r="C6" s="49" t="s">
        <v>8</v>
      </c>
      <c r="D6" s="49" t="s">
        <v>9</v>
      </c>
      <c r="E6" s="49" t="s">
        <v>10</v>
      </c>
      <c r="F6" s="6" t="s">
        <v>11</v>
      </c>
      <c r="G6" s="49" t="s">
        <v>8</v>
      </c>
      <c r="H6" s="49" t="s">
        <v>9</v>
      </c>
      <c r="I6" s="49" t="s">
        <v>10</v>
      </c>
      <c r="J6" s="6" t="s">
        <v>11</v>
      </c>
      <c r="K6" s="85"/>
      <c r="L6" s="78"/>
      <c r="M6" s="80"/>
      <c r="N6" s="32" t="s">
        <v>100</v>
      </c>
      <c r="O6" s="27" t="s">
        <v>101</v>
      </c>
      <c r="P6" s="78"/>
      <c r="Q6" s="78"/>
      <c r="R6" s="88"/>
      <c r="S6" s="85"/>
      <c r="T6" s="85"/>
      <c r="U6" s="86"/>
      <c r="V6" s="122"/>
      <c r="W6" s="114"/>
      <c r="X6" s="85"/>
      <c r="Y6" s="85"/>
      <c r="Z6" s="85"/>
      <c r="AA6" s="6" t="s">
        <v>13</v>
      </c>
      <c r="AB6" s="6" t="s">
        <v>14</v>
      </c>
      <c r="AC6" s="49" t="s">
        <v>77</v>
      </c>
      <c r="AD6" s="80"/>
    </row>
    <row r="7" spans="1:46" x14ac:dyDescent="0.3">
      <c r="A7" s="28"/>
      <c r="B7" s="4" t="s">
        <v>63</v>
      </c>
      <c r="C7" s="73">
        <v>1</v>
      </c>
      <c r="D7" s="73" t="s">
        <v>18</v>
      </c>
      <c r="E7" s="73">
        <v>2015</v>
      </c>
      <c r="F7" s="73" t="s">
        <v>33</v>
      </c>
      <c r="G7" s="4">
        <v>1</v>
      </c>
      <c r="H7" s="4" t="s">
        <v>18</v>
      </c>
      <c r="I7" s="4">
        <v>2015</v>
      </c>
      <c r="J7" s="4" t="s">
        <v>31</v>
      </c>
      <c r="K7" s="4" t="s">
        <v>38</v>
      </c>
      <c r="L7" s="4" t="s">
        <v>40</v>
      </c>
      <c r="M7" s="29" t="s">
        <v>146</v>
      </c>
      <c r="N7" s="28" t="s">
        <v>143</v>
      </c>
      <c r="O7" s="10">
        <v>73</v>
      </c>
      <c r="P7" s="5" t="s">
        <v>44</v>
      </c>
      <c r="Q7" s="5"/>
      <c r="R7" s="11"/>
      <c r="S7" s="4">
        <v>12</v>
      </c>
      <c r="T7" s="12">
        <v>13</v>
      </c>
      <c r="U7" s="12">
        <f>(T7+S7+O7)*0.12</f>
        <v>11.76</v>
      </c>
      <c r="V7" s="30">
        <f>U7+T7+S7+O7</f>
        <v>109.75999999999999</v>
      </c>
      <c r="W7" s="96" t="s">
        <v>68</v>
      </c>
      <c r="X7" s="73">
        <v>237</v>
      </c>
      <c r="Y7" s="73" t="s">
        <v>71</v>
      </c>
      <c r="Z7" s="73">
        <v>436</v>
      </c>
      <c r="AA7" s="90" t="s">
        <v>51</v>
      </c>
      <c r="AB7" s="90" t="s">
        <v>158</v>
      </c>
      <c r="AC7" s="73" t="s">
        <v>93</v>
      </c>
      <c r="AD7" s="103">
        <v>73</v>
      </c>
    </row>
    <row r="8" spans="1:46" x14ac:dyDescent="0.3">
      <c r="A8" s="28"/>
      <c r="B8" s="4" t="s">
        <v>63</v>
      </c>
      <c r="C8" s="74"/>
      <c r="D8" s="74"/>
      <c r="E8" s="74"/>
      <c r="F8" s="74"/>
      <c r="G8" s="4">
        <v>1</v>
      </c>
      <c r="H8" s="4" t="s">
        <v>18</v>
      </c>
      <c r="I8" s="4">
        <v>2015</v>
      </c>
      <c r="J8" s="4" t="s">
        <v>31</v>
      </c>
      <c r="K8" s="4" t="s">
        <v>38</v>
      </c>
      <c r="L8" s="4" t="s">
        <v>40</v>
      </c>
      <c r="M8" s="29" t="s">
        <v>147</v>
      </c>
      <c r="N8" s="28" t="s">
        <v>144</v>
      </c>
      <c r="O8" s="10">
        <v>78</v>
      </c>
      <c r="P8" s="5" t="s">
        <v>43</v>
      </c>
      <c r="Q8" s="5" t="s">
        <v>46</v>
      </c>
      <c r="R8" s="65">
        <v>0.5</v>
      </c>
      <c r="S8" s="4">
        <v>12</v>
      </c>
      <c r="T8" s="12">
        <v>14</v>
      </c>
      <c r="U8" s="12">
        <f>((O8*R8)+S8)*0.12</f>
        <v>6.12</v>
      </c>
      <c r="V8" s="30">
        <f>(O8*R8)+S8+T8+U8</f>
        <v>71.12</v>
      </c>
      <c r="W8" s="97"/>
      <c r="X8" s="74"/>
      <c r="Y8" s="74"/>
      <c r="Z8" s="74"/>
      <c r="AA8" s="91"/>
      <c r="AB8" s="91"/>
      <c r="AC8" s="74"/>
      <c r="AD8" s="104"/>
    </row>
    <row r="9" spans="1:46" x14ac:dyDescent="0.3">
      <c r="A9" s="28"/>
      <c r="B9" s="4" t="s">
        <v>63</v>
      </c>
      <c r="C9" s="74"/>
      <c r="D9" s="74"/>
      <c r="E9" s="74"/>
      <c r="F9" s="74"/>
      <c r="G9" s="4">
        <v>1</v>
      </c>
      <c r="H9" s="4" t="s">
        <v>18</v>
      </c>
      <c r="I9" s="4">
        <v>2015</v>
      </c>
      <c r="J9" s="4" t="s">
        <v>31</v>
      </c>
      <c r="K9" s="4" t="s">
        <v>38</v>
      </c>
      <c r="L9" s="4" t="s">
        <v>40</v>
      </c>
      <c r="M9" s="29" t="s">
        <v>146</v>
      </c>
      <c r="N9" s="28" t="s">
        <v>145</v>
      </c>
      <c r="O9" s="10">
        <v>97</v>
      </c>
      <c r="P9" s="5" t="s">
        <v>43</v>
      </c>
      <c r="Q9" s="5" t="s">
        <v>49</v>
      </c>
      <c r="R9" s="65">
        <v>0.1</v>
      </c>
      <c r="S9" s="4">
        <v>12</v>
      </c>
      <c r="T9" s="12">
        <v>13</v>
      </c>
      <c r="U9" s="12">
        <f>((O8*(1-R9))+S9)*0.12</f>
        <v>9.8640000000000008</v>
      </c>
      <c r="V9" s="30">
        <f>(O9*(1-R9))+S9+T9+U9</f>
        <v>122.164</v>
      </c>
      <c r="W9" s="97"/>
      <c r="X9" s="74"/>
      <c r="Y9" s="74"/>
      <c r="Z9" s="74"/>
      <c r="AA9" s="91"/>
      <c r="AB9" s="91"/>
      <c r="AC9" s="74"/>
      <c r="AD9" s="104"/>
    </row>
    <row r="10" spans="1:46" x14ac:dyDescent="0.3">
      <c r="A10" s="28"/>
      <c r="B10" s="4" t="s">
        <v>63</v>
      </c>
      <c r="C10" s="74"/>
      <c r="D10" s="74"/>
      <c r="E10" s="74"/>
      <c r="F10" s="74"/>
      <c r="G10" s="4">
        <v>1</v>
      </c>
      <c r="H10" s="4" t="s">
        <v>19</v>
      </c>
      <c r="I10" s="4">
        <v>2015</v>
      </c>
      <c r="J10" s="4" t="s">
        <v>31</v>
      </c>
      <c r="K10" s="4" t="s">
        <v>38</v>
      </c>
      <c r="L10" s="4" t="s">
        <v>40</v>
      </c>
      <c r="M10" s="29"/>
      <c r="N10" s="28"/>
      <c r="O10" s="10"/>
      <c r="P10" s="5" t="s">
        <v>43</v>
      </c>
      <c r="Q10" s="5" t="s">
        <v>45</v>
      </c>
      <c r="R10" s="11"/>
      <c r="S10" s="4"/>
      <c r="T10" s="12"/>
      <c r="U10" s="12"/>
      <c r="V10" s="30"/>
      <c r="W10" s="97"/>
      <c r="X10" s="74"/>
      <c r="Y10" s="74"/>
      <c r="Z10" s="74"/>
      <c r="AA10" s="91"/>
      <c r="AB10" s="91"/>
      <c r="AC10" s="74"/>
      <c r="AD10" s="104"/>
    </row>
    <row r="11" spans="1:46" x14ac:dyDescent="0.3">
      <c r="A11" s="37"/>
      <c r="B11" s="4" t="s">
        <v>63</v>
      </c>
      <c r="C11" s="74"/>
      <c r="D11" s="74"/>
      <c r="E11" s="74"/>
      <c r="F11" s="74"/>
      <c r="G11" s="4">
        <v>1</v>
      </c>
      <c r="H11" s="4" t="s">
        <v>18</v>
      </c>
      <c r="I11" s="4">
        <v>2015</v>
      </c>
      <c r="J11" s="4" t="s">
        <v>31</v>
      </c>
      <c r="K11" s="4" t="s">
        <v>38</v>
      </c>
      <c r="L11" s="4" t="s">
        <v>40</v>
      </c>
      <c r="M11" s="30"/>
      <c r="N11" s="28"/>
      <c r="O11" s="10"/>
      <c r="P11" s="5" t="s">
        <v>44</v>
      </c>
      <c r="Q11" s="5"/>
      <c r="R11" s="11"/>
      <c r="S11" s="4"/>
      <c r="T11" s="12"/>
      <c r="U11" s="12"/>
      <c r="V11" s="30"/>
      <c r="W11" s="97"/>
      <c r="X11" s="74"/>
      <c r="Y11" s="74"/>
      <c r="Z11" s="74"/>
      <c r="AA11" s="91"/>
      <c r="AB11" s="91"/>
      <c r="AC11" s="74"/>
      <c r="AD11" s="104"/>
      <c r="AO11" s="3"/>
      <c r="AP11" s="2"/>
    </row>
    <row r="12" spans="1:46" x14ac:dyDescent="0.3">
      <c r="A12" s="38"/>
      <c r="B12" s="4" t="s">
        <v>63</v>
      </c>
      <c r="C12" s="74"/>
      <c r="D12" s="74"/>
      <c r="E12" s="74"/>
      <c r="F12" s="74"/>
      <c r="G12" s="4">
        <v>1</v>
      </c>
      <c r="H12" s="4" t="s">
        <v>20</v>
      </c>
      <c r="I12" s="4">
        <v>2015</v>
      </c>
      <c r="J12" s="4" t="s">
        <v>31</v>
      </c>
      <c r="K12" s="4" t="s">
        <v>38</v>
      </c>
      <c r="L12" s="4" t="s">
        <v>40</v>
      </c>
      <c r="M12" s="39"/>
      <c r="N12" s="38"/>
      <c r="O12" s="40"/>
      <c r="P12" s="5" t="s">
        <v>44</v>
      </c>
      <c r="Q12" s="5"/>
      <c r="R12" s="41"/>
      <c r="S12" s="4"/>
      <c r="T12" s="12"/>
      <c r="U12" s="12"/>
      <c r="V12" s="39"/>
      <c r="W12" s="97"/>
      <c r="X12" s="74"/>
      <c r="Y12" s="74"/>
      <c r="Z12" s="74"/>
      <c r="AA12" s="91"/>
      <c r="AB12" s="91"/>
      <c r="AC12" s="74"/>
      <c r="AD12" s="104"/>
      <c r="AO12" s="42"/>
      <c r="AP12" s="42"/>
    </row>
    <row r="13" spans="1:46" x14ac:dyDescent="0.3">
      <c r="A13" s="38"/>
      <c r="B13" s="4" t="s">
        <v>63</v>
      </c>
      <c r="C13" s="74"/>
      <c r="D13" s="74"/>
      <c r="E13" s="74"/>
      <c r="F13" s="74"/>
      <c r="G13" s="4">
        <v>1</v>
      </c>
      <c r="H13" s="4" t="s">
        <v>18</v>
      </c>
      <c r="I13" s="4">
        <v>2015</v>
      </c>
      <c r="J13" s="4" t="s">
        <v>31</v>
      </c>
      <c r="K13" s="4" t="s">
        <v>38</v>
      </c>
      <c r="L13" s="4" t="s">
        <v>40</v>
      </c>
      <c r="M13" s="39"/>
      <c r="N13" s="38"/>
      <c r="O13" s="40"/>
      <c r="P13" s="5" t="s">
        <v>44</v>
      </c>
      <c r="Q13" s="5"/>
      <c r="R13" s="41"/>
      <c r="S13" s="4"/>
      <c r="T13" s="12"/>
      <c r="U13" s="12"/>
      <c r="V13" s="39"/>
      <c r="W13" s="97"/>
      <c r="X13" s="74"/>
      <c r="Y13" s="74"/>
      <c r="Z13" s="74"/>
      <c r="AA13" s="91"/>
      <c r="AB13" s="91"/>
      <c r="AC13" s="74"/>
      <c r="AD13" s="104"/>
      <c r="AO13" s="42"/>
      <c r="AP13" s="42"/>
    </row>
    <row r="14" spans="1:46" x14ac:dyDescent="0.3">
      <c r="A14" s="38"/>
      <c r="B14" s="4" t="s">
        <v>63</v>
      </c>
      <c r="C14" s="74"/>
      <c r="D14" s="74"/>
      <c r="E14" s="74"/>
      <c r="F14" s="74"/>
      <c r="G14" s="4">
        <v>1</v>
      </c>
      <c r="H14" s="4" t="s">
        <v>24</v>
      </c>
      <c r="I14" s="4">
        <v>2015</v>
      </c>
      <c r="J14" s="4" t="s">
        <v>31</v>
      </c>
      <c r="K14" s="4" t="s">
        <v>38</v>
      </c>
      <c r="L14" s="4" t="s">
        <v>40</v>
      </c>
      <c r="M14" s="39"/>
      <c r="N14" s="38"/>
      <c r="O14" s="40"/>
      <c r="P14" s="5" t="s">
        <v>44</v>
      </c>
      <c r="Q14" s="5"/>
      <c r="R14" s="41"/>
      <c r="S14" s="4"/>
      <c r="T14" s="12"/>
      <c r="U14" s="12"/>
      <c r="V14" s="39"/>
      <c r="W14" s="97"/>
      <c r="X14" s="74"/>
      <c r="Y14" s="74"/>
      <c r="Z14" s="74"/>
      <c r="AA14" s="91"/>
      <c r="AB14" s="91"/>
      <c r="AC14" s="74"/>
      <c r="AD14" s="104"/>
      <c r="AO14" s="42"/>
      <c r="AP14" s="42"/>
    </row>
    <row r="15" spans="1:46" x14ac:dyDescent="0.3">
      <c r="A15" s="38"/>
      <c r="B15" s="4" t="s">
        <v>63</v>
      </c>
      <c r="C15" s="74"/>
      <c r="D15" s="74"/>
      <c r="E15" s="74"/>
      <c r="F15" s="74"/>
      <c r="G15" s="4">
        <v>1</v>
      </c>
      <c r="H15" s="4" t="s">
        <v>20</v>
      </c>
      <c r="I15" s="4">
        <v>2015</v>
      </c>
      <c r="J15" s="4" t="s">
        <v>31</v>
      </c>
      <c r="K15" s="4" t="s">
        <v>38</v>
      </c>
      <c r="L15" s="4" t="s">
        <v>40</v>
      </c>
      <c r="M15" s="39"/>
      <c r="N15" s="38"/>
      <c r="O15" s="40"/>
      <c r="P15" s="5" t="s">
        <v>44</v>
      </c>
      <c r="Q15" s="5"/>
      <c r="R15" s="41"/>
      <c r="S15" s="4"/>
      <c r="T15" s="12"/>
      <c r="U15" s="12"/>
      <c r="V15" s="39"/>
      <c r="W15" s="97"/>
      <c r="X15" s="74"/>
      <c r="Y15" s="74"/>
      <c r="Z15" s="74"/>
      <c r="AA15" s="91"/>
      <c r="AB15" s="91"/>
      <c r="AC15" s="74"/>
      <c r="AD15" s="104"/>
      <c r="AO15" s="42"/>
      <c r="AP15" s="42"/>
    </row>
    <row r="16" spans="1:46" x14ac:dyDescent="0.3">
      <c r="A16" s="38"/>
      <c r="B16" s="4" t="s">
        <v>63</v>
      </c>
      <c r="C16" s="76"/>
      <c r="D16" s="76"/>
      <c r="E16" s="76"/>
      <c r="F16" s="76"/>
      <c r="G16" s="4">
        <v>1</v>
      </c>
      <c r="H16" s="4" t="s">
        <v>18</v>
      </c>
      <c r="I16" s="4">
        <v>2015</v>
      </c>
      <c r="J16" s="4" t="s">
        <v>31</v>
      </c>
      <c r="K16" s="4" t="s">
        <v>38</v>
      </c>
      <c r="L16" s="4" t="s">
        <v>40</v>
      </c>
      <c r="M16" s="39"/>
      <c r="N16" s="38"/>
      <c r="O16" s="40"/>
      <c r="P16" s="5" t="s">
        <v>44</v>
      </c>
      <c r="Q16" s="5"/>
      <c r="R16" s="41"/>
      <c r="S16" s="4"/>
      <c r="T16" s="12"/>
      <c r="U16" s="12"/>
      <c r="V16" s="39"/>
      <c r="W16" s="98"/>
      <c r="X16" s="76"/>
      <c r="Y16" s="76"/>
      <c r="Z16" s="76"/>
      <c r="AA16" s="99"/>
      <c r="AB16" s="99"/>
      <c r="AC16" s="76"/>
      <c r="AD16" s="105"/>
      <c r="AO16" s="42"/>
      <c r="AP16" s="42"/>
    </row>
    <row r="17" spans="1:46" x14ac:dyDescent="0.3">
      <c r="A17" s="38"/>
      <c r="B17" s="4" t="s">
        <v>63</v>
      </c>
      <c r="C17" s="73">
        <v>2</v>
      </c>
      <c r="D17" s="73" t="s">
        <v>20</v>
      </c>
      <c r="E17" s="73">
        <v>2016</v>
      </c>
      <c r="F17" s="73" t="s">
        <v>32</v>
      </c>
      <c r="G17" s="4">
        <v>1</v>
      </c>
      <c r="H17" s="4" t="s">
        <v>20</v>
      </c>
      <c r="I17" s="4">
        <v>2015</v>
      </c>
      <c r="J17" s="4" t="s">
        <v>31</v>
      </c>
      <c r="K17" s="4" t="s">
        <v>38</v>
      </c>
      <c r="L17" s="4" t="s">
        <v>40</v>
      </c>
      <c r="M17" s="39"/>
      <c r="N17" s="38"/>
      <c r="O17" s="40"/>
      <c r="P17" s="5" t="s">
        <v>43</v>
      </c>
      <c r="Q17" s="5" t="s">
        <v>78</v>
      </c>
      <c r="R17" s="41"/>
      <c r="S17" s="15"/>
      <c r="T17" s="13"/>
      <c r="U17" s="13"/>
      <c r="V17" s="39"/>
      <c r="W17" s="100" t="s">
        <v>69</v>
      </c>
      <c r="X17" s="90">
        <v>145</v>
      </c>
      <c r="Y17" s="90" t="s">
        <v>72</v>
      </c>
      <c r="Z17" s="73">
        <v>436</v>
      </c>
      <c r="AA17" s="90" t="s">
        <v>52</v>
      </c>
      <c r="AB17" s="90" t="s">
        <v>158</v>
      </c>
      <c r="AC17" s="73" t="s">
        <v>92</v>
      </c>
      <c r="AD17" s="93">
        <v>79</v>
      </c>
      <c r="AO17" s="42"/>
      <c r="AP17" s="42"/>
    </row>
    <row r="18" spans="1:46" x14ac:dyDescent="0.3">
      <c r="A18" s="38"/>
      <c r="B18" s="4" t="s">
        <v>63</v>
      </c>
      <c r="C18" s="74"/>
      <c r="D18" s="74"/>
      <c r="E18" s="74"/>
      <c r="F18" s="74"/>
      <c r="G18" s="4">
        <v>1</v>
      </c>
      <c r="H18" s="4" t="s">
        <v>21</v>
      </c>
      <c r="I18" s="4">
        <v>2015</v>
      </c>
      <c r="J18" s="4" t="s">
        <v>31</v>
      </c>
      <c r="K18" s="4" t="s">
        <v>38</v>
      </c>
      <c r="L18" s="4" t="s">
        <v>40</v>
      </c>
      <c r="M18" s="39"/>
      <c r="N18" s="38"/>
      <c r="O18" s="40"/>
      <c r="P18" s="5" t="s">
        <v>43</v>
      </c>
      <c r="Q18" s="5" t="s">
        <v>47</v>
      </c>
      <c r="R18" s="41"/>
      <c r="S18" s="15"/>
      <c r="T18" s="13"/>
      <c r="U18" s="13"/>
      <c r="V18" s="39"/>
      <c r="W18" s="101"/>
      <c r="X18" s="91"/>
      <c r="Y18" s="91"/>
      <c r="Z18" s="74"/>
      <c r="AA18" s="91"/>
      <c r="AB18" s="91"/>
      <c r="AC18" s="74"/>
      <c r="AD18" s="94"/>
      <c r="AO18" s="42"/>
      <c r="AP18" s="42"/>
    </row>
    <row r="19" spans="1:46" x14ac:dyDescent="0.3">
      <c r="A19" s="38"/>
      <c r="B19" s="4" t="s">
        <v>63</v>
      </c>
      <c r="C19" s="74"/>
      <c r="D19" s="74"/>
      <c r="E19" s="74"/>
      <c r="F19" s="74"/>
      <c r="G19" s="4">
        <v>1</v>
      </c>
      <c r="H19" s="4" t="s">
        <v>19</v>
      </c>
      <c r="I19" s="4">
        <v>2015</v>
      </c>
      <c r="J19" s="4" t="s">
        <v>31</v>
      </c>
      <c r="K19" s="4" t="s">
        <v>38</v>
      </c>
      <c r="L19" s="4" t="s">
        <v>40</v>
      </c>
      <c r="M19" s="39"/>
      <c r="N19" s="38"/>
      <c r="O19" s="40"/>
      <c r="P19" s="5" t="s">
        <v>44</v>
      </c>
      <c r="Q19" s="5"/>
      <c r="R19" s="41"/>
      <c r="S19" s="15"/>
      <c r="T19" s="13"/>
      <c r="U19" s="13"/>
      <c r="V19" s="39"/>
      <c r="W19" s="101"/>
      <c r="X19" s="91"/>
      <c r="Y19" s="91"/>
      <c r="Z19" s="74"/>
      <c r="AA19" s="91"/>
      <c r="AB19" s="91"/>
      <c r="AC19" s="74"/>
      <c r="AD19" s="94"/>
      <c r="AO19" s="42"/>
      <c r="AP19" s="42"/>
    </row>
    <row r="20" spans="1:46" x14ac:dyDescent="0.3">
      <c r="A20" s="38"/>
      <c r="B20" s="4" t="s">
        <v>63</v>
      </c>
      <c r="C20" s="74"/>
      <c r="D20" s="74"/>
      <c r="E20" s="74"/>
      <c r="F20" s="74"/>
      <c r="G20" s="4">
        <v>1</v>
      </c>
      <c r="H20" s="4" t="s">
        <v>18</v>
      </c>
      <c r="I20" s="4">
        <v>2015</v>
      </c>
      <c r="J20" s="4" t="s">
        <v>31</v>
      </c>
      <c r="K20" s="4" t="s">
        <v>38</v>
      </c>
      <c r="L20" s="4" t="s">
        <v>40</v>
      </c>
      <c r="M20" s="39"/>
      <c r="N20" s="38"/>
      <c r="O20" s="40"/>
      <c r="P20" s="5" t="s">
        <v>44</v>
      </c>
      <c r="Q20" s="5"/>
      <c r="R20" s="41"/>
      <c r="S20" s="15"/>
      <c r="T20" s="13"/>
      <c r="U20" s="13"/>
      <c r="V20" s="39"/>
      <c r="W20" s="101"/>
      <c r="X20" s="91"/>
      <c r="Y20" s="91"/>
      <c r="Z20" s="74"/>
      <c r="AA20" s="91"/>
      <c r="AB20" s="91"/>
      <c r="AC20" s="74"/>
      <c r="AD20" s="94"/>
      <c r="AO20" s="42"/>
      <c r="AP20" s="42"/>
    </row>
    <row r="21" spans="1:46" x14ac:dyDescent="0.3">
      <c r="A21" s="38"/>
      <c r="B21" s="4" t="s">
        <v>63</v>
      </c>
      <c r="C21" s="74"/>
      <c r="D21" s="74"/>
      <c r="E21" s="74"/>
      <c r="F21" s="74"/>
      <c r="G21" s="4">
        <v>1</v>
      </c>
      <c r="H21" s="4" t="s">
        <v>24</v>
      </c>
      <c r="I21" s="4">
        <v>2015</v>
      </c>
      <c r="J21" s="4" t="s">
        <v>31</v>
      </c>
      <c r="K21" s="4" t="s">
        <v>38</v>
      </c>
      <c r="L21" s="4" t="s">
        <v>40</v>
      </c>
      <c r="M21" s="39"/>
      <c r="N21" s="38"/>
      <c r="O21" s="40"/>
      <c r="P21" s="5" t="s">
        <v>43</v>
      </c>
      <c r="Q21" s="5" t="s">
        <v>49</v>
      </c>
      <c r="R21" s="41"/>
      <c r="S21" s="15"/>
      <c r="T21" s="13"/>
      <c r="U21" s="13"/>
      <c r="V21" s="39"/>
      <c r="W21" s="101"/>
      <c r="X21" s="91"/>
      <c r="Y21" s="91"/>
      <c r="Z21" s="74"/>
      <c r="AA21" s="91"/>
      <c r="AB21" s="91"/>
      <c r="AC21" s="74"/>
      <c r="AD21" s="94"/>
      <c r="AO21" s="42"/>
      <c r="AP21" s="42"/>
    </row>
    <row r="22" spans="1:46" x14ac:dyDescent="0.3">
      <c r="A22" s="38"/>
      <c r="B22" s="4" t="s">
        <v>63</v>
      </c>
      <c r="C22" s="74"/>
      <c r="D22" s="74"/>
      <c r="E22" s="74"/>
      <c r="F22" s="74"/>
      <c r="G22" s="4">
        <v>1</v>
      </c>
      <c r="H22" s="4" t="s">
        <v>18</v>
      </c>
      <c r="I22" s="4">
        <v>2015</v>
      </c>
      <c r="J22" s="4" t="s">
        <v>31</v>
      </c>
      <c r="K22" s="4" t="s">
        <v>38</v>
      </c>
      <c r="L22" s="4" t="s">
        <v>40</v>
      </c>
      <c r="M22" s="39"/>
      <c r="N22" s="38"/>
      <c r="O22" s="40"/>
      <c r="P22" s="5" t="s">
        <v>44</v>
      </c>
      <c r="Q22" s="5"/>
      <c r="R22" s="41"/>
      <c r="S22" s="15"/>
      <c r="T22" s="13"/>
      <c r="U22" s="13"/>
      <c r="V22" s="39"/>
      <c r="W22" s="101"/>
      <c r="X22" s="91"/>
      <c r="Y22" s="91"/>
      <c r="Z22" s="74"/>
      <c r="AA22" s="91"/>
      <c r="AB22" s="91"/>
      <c r="AC22" s="74"/>
      <c r="AD22" s="94"/>
      <c r="AO22" s="42"/>
      <c r="AP22" s="42"/>
    </row>
    <row r="23" spans="1:46" x14ac:dyDescent="0.3">
      <c r="A23" s="38"/>
      <c r="B23" s="4" t="s">
        <v>63</v>
      </c>
      <c r="C23" s="74"/>
      <c r="D23" s="74"/>
      <c r="E23" s="74"/>
      <c r="F23" s="74"/>
      <c r="G23" s="4">
        <v>1</v>
      </c>
      <c r="H23" s="4" t="s">
        <v>22</v>
      </c>
      <c r="I23" s="4">
        <v>2015</v>
      </c>
      <c r="J23" s="4" t="s">
        <v>31</v>
      </c>
      <c r="K23" s="4" t="s">
        <v>38</v>
      </c>
      <c r="L23" s="4" t="s">
        <v>40</v>
      </c>
      <c r="M23" s="39"/>
      <c r="N23" s="38"/>
      <c r="O23" s="40"/>
      <c r="P23" s="5" t="s">
        <v>44</v>
      </c>
      <c r="Q23" s="5"/>
      <c r="R23" s="41"/>
      <c r="S23" s="15"/>
      <c r="T23" s="13"/>
      <c r="U23" s="13"/>
      <c r="V23" s="39"/>
      <c r="W23" s="101"/>
      <c r="X23" s="91"/>
      <c r="Y23" s="91"/>
      <c r="Z23" s="74"/>
      <c r="AA23" s="91"/>
      <c r="AB23" s="91"/>
      <c r="AC23" s="74"/>
      <c r="AD23" s="94"/>
      <c r="AO23" s="42"/>
      <c r="AP23" s="42"/>
    </row>
    <row r="24" spans="1:46" x14ac:dyDescent="0.3">
      <c r="A24" s="38"/>
      <c r="B24" s="4" t="s">
        <v>63</v>
      </c>
      <c r="C24" s="74"/>
      <c r="D24" s="74"/>
      <c r="E24" s="74"/>
      <c r="F24" s="74"/>
      <c r="G24" s="4">
        <v>1</v>
      </c>
      <c r="H24" s="4" t="s">
        <v>20</v>
      </c>
      <c r="I24" s="4">
        <v>2015</v>
      </c>
      <c r="J24" s="4" t="s">
        <v>31</v>
      </c>
      <c r="K24" s="4" t="s">
        <v>38</v>
      </c>
      <c r="L24" s="4" t="s">
        <v>40</v>
      </c>
      <c r="M24" s="39"/>
      <c r="N24" s="38"/>
      <c r="O24" s="40"/>
      <c r="P24" s="5" t="s">
        <v>44</v>
      </c>
      <c r="Q24" s="5"/>
      <c r="R24" s="41"/>
      <c r="S24" s="15"/>
      <c r="T24" s="13"/>
      <c r="U24" s="13"/>
      <c r="V24" s="39"/>
      <c r="W24" s="101"/>
      <c r="X24" s="91"/>
      <c r="Y24" s="91"/>
      <c r="Z24" s="74"/>
      <c r="AA24" s="91"/>
      <c r="AB24" s="91"/>
      <c r="AC24" s="74"/>
      <c r="AD24" s="94"/>
      <c r="AO24" s="42"/>
      <c r="AP24" s="42"/>
    </row>
    <row r="25" spans="1:46" ht="15" customHeight="1" x14ac:dyDescent="0.3">
      <c r="A25" s="38"/>
      <c r="B25" s="4" t="s">
        <v>63</v>
      </c>
      <c r="C25" s="74"/>
      <c r="D25" s="74"/>
      <c r="E25" s="74"/>
      <c r="F25" s="74"/>
      <c r="G25" s="4">
        <v>1</v>
      </c>
      <c r="H25" s="4" t="s">
        <v>19</v>
      </c>
      <c r="I25" s="4">
        <v>2015</v>
      </c>
      <c r="J25" s="4" t="s">
        <v>31</v>
      </c>
      <c r="K25" s="4" t="s">
        <v>38</v>
      </c>
      <c r="L25" s="4" t="s">
        <v>40</v>
      </c>
      <c r="M25" s="39"/>
      <c r="N25" s="38"/>
      <c r="O25" s="40"/>
      <c r="P25" s="5" t="s">
        <v>44</v>
      </c>
      <c r="Q25" s="5"/>
      <c r="R25" s="41"/>
      <c r="S25" s="15"/>
      <c r="T25" s="13"/>
      <c r="U25" s="13"/>
      <c r="V25" s="39"/>
      <c r="W25" s="101"/>
      <c r="X25" s="91"/>
      <c r="Y25" s="91"/>
      <c r="Z25" s="74"/>
      <c r="AA25" s="91"/>
      <c r="AB25" s="91"/>
      <c r="AC25" s="74"/>
      <c r="AD25" s="94"/>
      <c r="AO25" s="42"/>
      <c r="AP25" s="42"/>
    </row>
    <row r="26" spans="1:46" ht="15" customHeight="1" x14ac:dyDescent="0.3">
      <c r="A26" s="38"/>
      <c r="B26" s="4" t="s">
        <v>63</v>
      </c>
      <c r="C26" s="74"/>
      <c r="D26" s="74"/>
      <c r="E26" s="74"/>
      <c r="F26" s="74"/>
      <c r="G26" s="4">
        <v>1</v>
      </c>
      <c r="H26" s="4" t="s">
        <v>28</v>
      </c>
      <c r="I26" s="4">
        <v>2015</v>
      </c>
      <c r="J26" s="4" t="s">
        <v>31</v>
      </c>
      <c r="K26" s="4" t="s">
        <v>38</v>
      </c>
      <c r="L26" s="4" t="s">
        <v>40</v>
      </c>
      <c r="M26" s="39"/>
      <c r="N26" s="38"/>
      <c r="O26" s="40"/>
      <c r="P26" s="5" t="s">
        <v>43</v>
      </c>
      <c r="Q26" s="5" t="s">
        <v>47</v>
      </c>
      <c r="R26" s="41"/>
      <c r="S26" s="15"/>
      <c r="T26" s="13"/>
      <c r="U26" s="13"/>
      <c r="V26" s="39"/>
      <c r="W26" s="101"/>
      <c r="X26" s="91"/>
      <c r="Y26" s="91"/>
      <c r="Z26" s="74"/>
      <c r="AA26" s="91"/>
      <c r="AB26" s="91"/>
      <c r="AC26" s="74"/>
      <c r="AD26" s="94"/>
      <c r="AO26" s="42"/>
      <c r="AP26" s="42"/>
    </row>
    <row r="27" spans="1:46" ht="15" customHeight="1" x14ac:dyDescent="0.3">
      <c r="A27" s="38"/>
      <c r="B27" s="4" t="s">
        <v>63</v>
      </c>
      <c r="C27" s="74"/>
      <c r="D27" s="74"/>
      <c r="E27" s="74"/>
      <c r="F27" s="74"/>
      <c r="G27" s="4">
        <v>1</v>
      </c>
      <c r="H27" s="4" t="s">
        <v>20</v>
      </c>
      <c r="I27" s="4">
        <v>2015</v>
      </c>
      <c r="J27" s="4" t="s">
        <v>31</v>
      </c>
      <c r="K27" s="4" t="s">
        <v>38</v>
      </c>
      <c r="L27" s="4" t="s">
        <v>40</v>
      </c>
      <c r="M27" s="39"/>
      <c r="N27" s="38"/>
      <c r="O27" s="40"/>
      <c r="P27" s="5" t="s">
        <v>43</v>
      </c>
      <c r="Q27" s="5" t="s">
        <v>46</v>
      </c>
      <c r="R27" s="41"/>
      <c r="S27" s="15"/>
      <c r="T27" s="13"/>
      <c r="U27" s="13"/>
      <c r="V27" s="39"/>
      <c r="W27" s="101"/>
      <c r="X27" s="91"/>
      <c r="Y27" s="91"/>
      <c r="Z27" s="74"/>
      <c r="AA27" s="91"/>
      <c r="AB27" s="91"/>
      <c r="AC27" s="74"/>
      <c r="AD27" s="94"/>
      <c r="AO27" s="42"/>
      <c r="AP27" s="42"/>
    </row>
    <row r="28" spans="1:46" ht="15" customHeight="1" x14ac:dyDescent="0.3">
      <c r="A28" s="38"/>
      <c r="B28" s="4" t="s">
        <v>63</v>
      </c>
      <c r="C28" s="74"/>
      <c r="D28" s="74"/>
      <c r="E28" s="74"/>
      <c r="F28" s="74"/>
      <c r="G28" s="4">
        <v>1</v>
      </c>
      <c r="H28" s="4" t="s">
        <v>19</v>
      </c>
      <c r="I28" s="4">
        <v>2015</v>
      </c>
      <c r="J28" s="4" t="s">
        <v>31</v>
      </c>
      <c r="K28" s="4" t="s">
        <v>38</v>
      </c>
      <c r="L28" s="4" t="s">
        <v>40</v>
      </c>
      <c r="M28" s="39"/>
      <c r="N28" s="38"/>
      <c r="O28" s="40"/>
      <c r="P28" s="5" t="s">
        <v>43</v>
      </c>
      <c r="Q28" s="5" t="s">
        <v>49</v>
      </c>
      <c r="R28" s="41"/>
      <c r="S28" s="15"/>
      <c r="T28" s="13"/>
      <c r="U28" s="13"/>
      <c r="V28" s="39"/>
      <c r="W28" s="101"/>
      <c r="X28" s="91"/>
      <c r="Y28" s="91"/>
      <c r="Z28" s="74"/>
      <c r="AA28" s="91"/>
      <c r="AB28" s="91"/>
      <c r="AC28" s="74"/>
      <c r="AD28" s="94"/>
      <c r="AO28" s="42"/>
      <c r="AP28" s="42"/>
    </row>
    <row r="29" spans="1:46" ht="15" thickBot="1" x14ac:dyDescent="0.35">
      <c r="A29" s="43"/>
      <c r="B29" s="31" t="s">
        <v>63</v>
      </c>
      <c r="C29" s="75"/>
      <c r="D29" s="75"/>
      <c r="E29" s="75"/>
      <c r="F29" s="75"/>
      <c r="G29" s="31">
        <v>1</v>
      </c>
      <c r="H29" s="31" t="s">
        <v>18</v>
      </c>
      <c r="I29" s="31">
        <v>2015</v>
      </c>
      <c r="J29" s="31" t="s">
        <v>31</v>
      </c>
      <c r="K29" s="31" t="s">
        <v>38</v>
      </c>
      <c r="L29" s="31" t="s">
        <v>40</v>
      </c>
      <c r="M29" s="44"/>
      <c r="N29" s="43"/>
      <c r="O29" s="45"/>
      <c r="P29" s="33" t="s">
        <v>43</v>
      </c>
      <c r="Q29" s="33" t="s">
        <v>48</v>
      </c>
      <c r="R29" s="46"/>
      <c r="S29" s="34"/>
      <c r="T29" s="35"/>
      <c r="U29" s="35"/>
      <c r="V29" s="44"/>
      <c r="W29" s="102"/>
      <c r="X29" s="92"/>
      <c r="Y29" s="92"/>
      <c r="Z29" s="75"/>
      <c r="AA29" s="92"/>
      <c r="AB29" s="92"/>
      <c r="AC29" s="75"/>
      <c r="AD29" s="95"/>
      <c r="AO29" s="42"/>
      <c r="AP29" s="42"/>
    </row>
    <row r="30" spans="1:46" x14ac:dyDescent="0.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</row>
    <row r="31" spans="1:46" x14ac:dyDescent="0.3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</row>
    <row r="32" spans="1:46" x14ac:dyDescent="0.3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</row>
    <row r="33" spans="1:46" x14ac:dyDescent="0.3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</row>
  </sheetData>
  <mergeCells count="50">
    <mergeCell ref="A1:AD1"/>
    <mergeCell ref="A2:AD2"/>
    <mergeCell ref="Y7:Y16"/>
    <mergeCell ref="Z7:Z16"/>
    <mergeCell ref="W17:W29"/>
    <mergeCell ref="X17:X29"/>
    <mergeCell ref="Y17:Y29"/>
    <mergeCell ref="Z17:Z29"/>
    <mergeCell ref="N3:V3"/>
    <mergeCell ref="W3:AD3"/>
    <mergeCell ref="V4:V6"/>
    <mergeCell ref="W4:W6"/>
    <mergeCell ref="X7:X16"/>
    <mergeCell ref="AC7:AC16"/>
    <mergeCell ref="A4:A6"/>
    <mergeCell ref="AB17:AB29"/>
    <mergeCell ref="N4:O5"/>
    <mergeCell ref="A3:L3"/>
    <mergeCell ref="U4:U6"/>
    <mergeCell ref="B4:B6"/>
    <mergeCell ref="Z4:Z6"/>
    <mergeCell ref="Q4:Q6"/>
    <mergeCell ref="R4:R6"/>
    <mergeCell ref="S4:S6"/>
    <mergeCell ref="X4:X6"/>
    <mergeCell ref="Y4:Y6"/>
    <mergeCell ref="T4:T6"/>
    <mergeCell ref="AD7:AD16"/>
    <mergeCell ref="AD4:AD6"/>
    <mergeCell ref="E7:E16"/>
    <mergeCell ref="F7:F16"/>
    <mergeCell ref="P4:P6"/>
    <mergeCell ref="L4:L6"/>
    <mergeCell ref="M4:M6"/>
    <mergeCell ref="G4:J5"/>
    <mergeCell ref="K4:K6"/>
    <mergeCell ref="C4:F5"/>
    <mergeCell ref="C7:C16"/>
    <mergeCell ref="D7:D16"/>
    <mergeCell ref="AA4:AC5"/>
    <mergeCell ref="W7:W16"/>
    <mergeCell ref="AA7:AA16"/>
    <mergeCell ref="AB7:AB16"/>
    <mergeCell ref="AD17:AD29"/>
    <mergeCell ref="C17:C29"/>
    <mergeCell ref="D17:D29"/>
    <mergeCell ref="E17:E29"/>
    <mergeCell ref="F17:F29"/>
    <mergeCell ref="AA17:AA29"/>
    <mergeCell ref="AC17:AC29"/>
  </mergeCells>
  <pageMargins left="0.7" right="0.7" top="0.75" bottom="0.75" header="0.3" footer="0.3"/>
  <pageSetup scale="3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'Base valid'!$A$2:$A$32</xm:f>
          </x14:formula1>
          <xm:sqref>G7:G29 C7 C17</xm:sqref>
        </x14:dataValidation>
        <x14:dataValidation type="list" allowBlank="1" showInputMessage="1" showErrorMessage="1">
          <x14:formula1>
            <xm:f>'Base valid'!$B$2:$B$13</xm:f>
          </x14:formula1>
          <xm:sqref>H7:H29 D7 D17</xm:sqref>
        </x14:dataValidation>
        <x14:dataValidation type="list" allowBlank="1" showInputMessage="1" showErrorMessage="1">
          <x14:formula1>
            <xm:f>'Base valid'!$C$2:$C$7</xm:f>
          </x14:formula1>
          <xm:sqref>I7:I29 E7 E17</xm:sqref>
        </x14:dataValidation>
        <x14:dataValidation type="list" allowBlank="1" showInputMessage="1" showErrorMessage="1">
          <x14:formula1>
            <xm:f>'Base valid'!$E$2:$E$3</xm:f>
          </x14:formula1>
          <xm:sqref>AC17</xm:sqref>
        </x14:dataValidation>
        <x14:dataValidation type="list" allowBlank="1" showInputMessage="1" showErrorMessage="1">
          <x14:formula1>
            <xm:f>'Base valid'!$D$2:$D$8</xm:f>
          </x14:formula1>
          <xm:sqref>J7:J29 F7 F17</xm:sqref>
        </x14:dataValidation>
        <x14:dataValidation type="list" allowBlank="1" showInputMessage="1" showErrorMessage="1">
          <x14:formula1>
            <xm:f>'Base valid'!$F$2:$F$3</xm:f>
          </x14:formula1>
          <xm:sqref>K7:K29</xm:sqref>
        </x14:dataValidation>
        <x14:dataValidation type="list" allowBlank="1" showInputMessage="1" showErrorMessage="1">
          <x14:formula1>
            <xm:f>'Base valid'!$G$2:$G$4</xm:f>
          </x14:formula1>
          <xm:sqref>L7:L29</xm:sqref>
        </x14:dataValidation>
        <x14:dataValidation type="list" allowBlank="1" showInputMessage="1" showErrorMessage="1">
          <x14:formula1>
            <xm:f>'Base valid'!$H$2:$H$3</xm:f>
          </x14:formula1>
          <xm:sqref>P7:P29</xm:sqref>
        </x14:dataValidation>
        <x14:dataValidation type="list" allowBlank="1" showInputMessage="1" showErrorMessage="1">
          <x14:formula1>
            <xm:f>'Base valid'!$O$2:$O$3</xm:f>
          </x14:formula1>
          <xm:sqref>B7:B29</xm:sqref>
        </x14:dataValidation>
        <x14:dataValidation type="list" allowBlank="1" showInputMessage="1" showErrorMessage="1">
          <x14:formula1>
            <xm:f>'Base valid'!$L$2:$L$3</xm:f>
          </x14:formula1>
          <xm:sqref>AA7:AA29</xm:sqref>
        </x14:dataValidation>
        <x14:dataValidation type="list" allowBlank="1" showInputMessage="1" showErrorMessage="1">
          <x14:formula1>
            <xm:f>'Base valid'!$I$2:$I$7</xm:f>
          </x14:formula1>
          <xm:sqref>Q7:Q29</xm:sqref>
        </x14:dataValidation>
        <x14:dataValidation type="list" allowBlank="1" showInputMessage="1" showErrorMessage="1">
          <x14:formula1>
            <xm:f>'Base valid'!$E$2:$E$6</xm:f>
          </x14:formula1>
          <xm:sqref>AC7:AC16</xm:sqref>
        </x14:dataValidation>
        <x14:dataValidation type="list" allowBlank="1" showInputMessage="1" showErrorMessage="1">
          <x14:formula1>
            <xm:f>'Base valid'!$P$2:$P$12</xm:f>
          </x14:formula1>
          <xm:sqref>AB7:AB29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3:P30"/>
  <sheetViews>
    <sheetView zoomScaleNormal="100" workbookViewId="0">
      <selection activeCell="G15" sqref="G15"/>
    </sheetView>
  </sheetViews>
  <sheetFormatPr baseColWidth="10" defaultColWidth="11.5546875" defaultRowHeight="14.4" x14ac:dyDescent="0.3"/>
  <cols>
    <col min="1" max="4" width="11.5546875" style="57"/>
    <col min="5" max="5" width="14.6640625" style="57" customWidth="1"/>
    <col min="6" max="10" width="11.5546875" style="57"/>
    <col min="11" max="11" width="11.5546875" style="57" customWidth="1"/>
    <col min="12" max="16" width="20.33203125" style="57" customWidth="1"/>
    <col min="17" max="17" width="17.6640625" style="57" customWidth="1"/>
    <col min="18" max="16384" width="11.5546875" style="57"/>
  </cols>
  <sheetData>
    <row r="3" spans="1:16" ht="18.75" customHeight="1" x14ac:dyDescent="0.3">
      <c r="A3" s="123" t="s">
        <v>109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5"/>
    </row>
    <row r="4" spans="1:16" ht="23.4" customHeight="1" x14ac:dyDescent="0.3">
      <c r="A4" s="126" t="s">
        <v>17</v>
      </c>
      <c r="B4" s="127" t="s">
        <v>90</v>
      </c>
      <c r="C4" s="127"/>
      <c r="D4" s="127"/>
      <c r="E4" s="127"/>
      <c r="F4" s="127"/>
      <c r="G4" s="127"/>
      <c r="H4" s="127"/>
      <c r="I4" s="127"/>
      <c r="J4" s="127"/>
      <c r="K4" s="128"/>
      <c r="L4" s="130" t="s">
        <v>91</v>
      </c>
      <c r="M4" s="131"/>
      <c r="N4" s="131"/>
      <c r="O4" s="131"/>
      <c r="P4" s="132"/>
    </row>
    <row r="5" spans="1:16" ht="27.6" customHeight="1" x14ac:dyDescent="0.3">
      <c r="A5" s="126"/>
      <c r="B5" s="129" t="s">
        <v>107</v>
      </c>
      <c r="C5" s="129" t="s">
        <v>97</v>
      </c>
      <c r="D5" s="21" t="s">
        <v>79</v>
      </c>
      <c r="E5" s="22" t="s">
        <v>80</v>
      </c>
      <c r="F5" s="23" t="s">
        <v>81</v>
      </c>
      <c r="G5" s="23" t="s">
        <v>82</v>
      </c>
      <c r="H5" s="23" t="s">
        <v>38</v>
      </c>
      <c r="I5" s="24" t="s">
        <v>83</v>
      </c>
      <c r="J5" s="21" t="s">
        <v>84</v>
      </c>
      <c r="K5" s="63" t="s">
        <v>85</v>
      </c>
      <c r="L5" s="133" t="s">
        <v>139</v>
      </c>
      <c r="M5" s="133"/>
      <c r="N5" s="133" t="s">
        <v>140</v>
      </c>
      <c r="O5" s="133"/>
      <c r="P5" s="86" t="s">
        <v>123</v>
      </c>
    </row>
    <row r="6" spans="1:16" ht="43.2" x14ac:dyDescent="0.3">
      <c r="A6" s="126"/>
      <c r="B6" s="85"/>
      <c r="C6" s="85"/>
      <c r="D6" s="6" t="s">
        <v>103</v>
      </c>
      <c r="E6" s="6" t="s">
        <v>86</v>
      </c>
      <c r="F6" s="6" t="s">
        <v>104</v>
      </c>
      <c r="G6" s="6" t="s">
        <v>87</v>
      </c>
      <c r="H6" s="6" t="s">
        <v>88</v>
      </c>
      <c r="I6" s="6" t="s">
        <v>105</v>
      </c>
      <c r="J6" s="6" t="s">
        <v>89</v>
      </c>
      <c r="K6" s="64" t="s">
        <v>106</v>
      </c>
      <c r="L6" s="6" t="s">
        <v>137</v>
      </c>
      <c r="M6" s="6" t="s">
        <v>138</v>
      </c>
      <c r="N6" s="6" t="s">
        <v>137</v>
      </c>
      <c r="O6" s="6" t="s">
        <v>138</v>
      </c>
      <c r="P6" s="86"/>
    </row>
    <row r="7" spans="1:16" x14ac:dyDescent="0.3">
      <c r="A7" s="58">
        <v>2014</v>
      </c>
      <c r="B7" s="12"/>
      <c r="C7" s="12"/>
      <c r="D7" s="12"/>
      <c r="E7" s="12"/>
      <c r="F7" s="14"/>
      <c r="G7" s="14"/>
      <c r="H7" s="14"/>
      <c r="I7" s="14"/>
      <c r="J7" s="14"/>
      <c r="K7" s="18"/>
      <c r="L7" s="59"/>
      <c r="M7" s="59"/>
      <c r="N7" s="58"/>
      <c r="O7" s="58"/>
      <c r="P7" s="58"/>
    </row>
    <row r="8" spans="1:16" x14ac:dyDescent="0.3">
      <c r="A8" s="58">
        <v>2015</v>
      </c>
      <c r="B8" s="12"/>
      <c r="C8" s="12"/>
      <c r="D8" s="12"/>
      <c r="E8" s="12"/>
      <c r="F8" s="14"/>
      <c r="G8" s="14"/>
      <c r="H8" s="14"/>
      <c r="I8" s="14"/>
      <c r="J8" s="14"/>
      <c r="K8" s="18"/>
      <c r="L8" s="59"/>
      <c r="M8" s="59"/>
      <c r="N8" s="58"/>
      <c r="O8" s="58"/>
      <c r="P8" s="58"/>
    </row>
    <row r="9" spans="1:16" x14ac:dyDescent="0.3">
      <c r="A9" s="58">
        <v>2016</v>
      </c>
      <c r="B9" s="12"/>
      <c r="C9" s="12"/>
      <c r="D9" s="12"/>
      <c r="E9" s="12"/>
      <c r="F9" s="14"/>
      <c r="G9" s="14"/>
      <c r="H9" s="14"/>
      <c r="I9" s="14"/>
      <c r="J9" s="14"/>
      <c r="K9" s="18"/>
      <c r="L9" s="59"/>
      <c r="M9" s="59"/>
      <c r="N9" s="58"/>
      <c r="O9" s="58"/>
      <c r="P9" s="58"/>
    </row>
    <row r="10" spans="1:16" x14ac:dyDescent="0.3">
      <c r="A10" s="58">
        <v>2017</v>
      </c>
      <c r="B10" s="12"/>
      <c r="C10" s="12"/>
      <c r="D10" s="12"/>
      <c r="E10" s="12"/>
      <c r="F10" s="14"/>
      <c r="G10" s="14"/>
      <c r="H10" s="14"/>
      <c r="I10" s="14"/>
      <c r="J10" s="14"/>
      <c r="K10" s="18"/>
      <c r="L10" s="59"/>
      <c r="M10" s="59"/>
      <c r="N10" s="58"/>
      <c r="O10" s="58"/>
      <c r="P10" s="58"/>
    </row>
    <row r="11" spans="1:16" x14ac:dyDescent="0.3">
      <c r="A11" s="58">
        <v>2018</v>
      </c>
      <c r="B11" s="12"/>
      <c r="C11" s="12"/>
      <c r="D11" s="12"/>
      <c r="E11" s="12"/>
      <c r="F11" s="14"/>
      <c r="G11" s="14"/>
      <c r="H11" s="14"/>
      <c r="I11" s="14"/>
      <c r="J11" s="14"/>
      <c r="K11" s="18"/>
      <c r="L11" s="59"/>
      <c r="M11" s="59"/>
      <c r="N11" s="58"/>
      <c r="O11" s="58"/>
      <c r="P11" s="58"/>
    </row>
    <row r="12" spans="1:16" x14ac:dyDescent="0.3">
      <c r="A12" s="60"/>
      <c r="B12" s="16"/>
      <c r="C12" s="16"/>
      <c r="D12" s="16"/>
      <c r="E12" s="16"/>
      <c r="F12" s="17"/>
      <c r="G12" s="17"/>
      <c r="H12" s="17"/>
      <c r="I12" s="17"/>
      <c r="J12" s="17"/>
      <c r="K12" s="17"/>
      <c r="L12" s="60"/>
      <c r="M12" s="60"/>
      <c r="N12" s="60"/>
      <c r="O12" s="60"/>
      <c r="P12" s="60"/>
    </row>
    <row r="13" spans="1:16" x14ac:dyDescent="0.3">
      <c r="A13" s="60"/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60"/>
      <c r="M13" s="60"/>
      <c r="N13" s="60"/>
      <c r="O13" s="60"/>
      <c r="P13" s="60"/>
    </row>
    <row r="14" spans="1:16" x14ac:dyDescent="0.3">
      <c r="A14" s="60"/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60"/>
      <c r="M14" s="60"/>
      <c r="N14" s="60"/>
      <c r="O14" s="60"/>
      <c r="P14" s="60"/>
    </row>
    <row r="15" spans="1:16" x14ac:dyDescent="0.3">
      <c r="A15" s="60"/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60"/>
      <c r="M15" s="60"/>
      <c r="N15" s="60"/>
      <c r="O15" s="60"/>
      <c r="P15" s="60"/>
    </row>
    <row r="16" spans="1:16" x14ac:dyDescent="0.3">
      <c r="A16" s="60"/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60"/>
      <c r="M16" s="60"/>
      <c r="N16" s="60"/>
      <c r="O16" s="60"/>
      <c r="P16" s="60"/>
    </row>
    <row r="17" spans="1:16" x14ac:dyDescent="0.3">
      <c r="A17" s="60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60"/>
      <c r="M17" s="60"/>
      <c r="N17" s="60"/>
      <c r="O17" s="60"/>
      <c r="P17" s="60"/>
    </row>
    <row r="18" spans="1:16" x14ac:dyDescent="0.3">
      <c r="A18" s="60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60"/>
      <c r="M18" s="60"/>
      <c r="N18" s="60"/>
      <c r="O18" s="60"/>
      <c r="P18" s="60"/>
    </row>
    <row r="19" spans="1:16" x14ac:dyDescent="0.3">
      <c r="A19" s="60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60"/>
      <c r="M19" s="60"/>
      <c r="N19" s="60"/>
      <c r="O19" s="60"/>
      <c r="P19" s="60"/>
    </row>
    <row r="20" spans="1:16" x14ac:dyDescent="0.3">
      <c r="A20" s="60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60"/>
      <c r="M20" s="60"/>
      <c r="N20" s="60"/>
      <c r="O20" s="60"/>
      <c r="P20" s="60"/>
    </row>
    <row r="21" spans="1:16" x14ac:dyDescent="0.3">
      <c r="A21" s="60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60"/>
      <c r="M21" s="60"/>
      <c r="N21" s="60"/>
      <c r="O21" s="60"/>
      <c r="P21" s="60"/>
    </row>
    <row r="22" spans="1:16" x14ac:dyDescent="0.3">
      <c r="A22" s="60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60"/>
      <c r="M22" s="60"/>
      <c r="N22" s="60"/>
      <c r="O22" s="60"/>
      <c r="P22" s="60"/>
    </row>
    <row r="23" spans="1:16" x14ac:dyDescent="0.3">
      <c r="A23" s="60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60"/>
      <c r="M23" s="60"/>
      <c r="N23" s="60"/>
      <c r="O23" s="60"/>
      <c r="P23" s="60"/>
    </row>
    <row r="24" spans="1:16" x14ac:dyDescent="0.3">
      <c r="A24" s="60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60"/>
      <c r="M24" s="60"/>
      <c r="N24" s="60"/>
      <c r="O24" s="60"/>
      <c r="P24" s="60"/>
    </row>
    <row r="25" spans="1:16" x14ac:dyDescent="0.3">
      <c r="A25" s="60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60"/>
      <c r="M25" s="60"/>
      <c r="N25" s="60"/>
      <c r="O25" s="60"/>
      <c r="P25" s="60"/>
    </row>
    <row r="26" spans="1:16" x14ac:dyDescent="0.3">
      <c r="A26" s="60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60"/>
      <c r="M26" s="60"/>
      <c r="N26" s="60"/>
      <c r="O26" s="60"/>
      <c r="P26" s="60"/>
    </row>
    <row r="27" spans="1:16" x14ac:dyDescent="0.3">
      <c r="A27" s="6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60"/>
      <c r="M27" s="60"/>
      <c r="N27" s="60"/>
      <c r="O27" s="60"/>
      <c r="P27" s="60"/>
    </row>
    <row r="28" spans="1:16" x14ac:dyDescent="0.3">
      <c r="A28" s="60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60"/>
      <c r="M28" s="60"/>
      <c r="N28" s="60"/>
      <c r="O28" s="60"/>
      <c r="P28" s="60"/>
    </row>
    <row r="29" spans="1:16" x14ac:dyDescent="0.3">
      <c r="A29" s="60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60"/>
      <c r="M29" s="60"/>
      <c r="N29" s="60"/>
      <c r="O29" s="60"/>
      <c r="P29" s="60"/>
    </row>
    <row r="30" spans="1:16" x14ac:dyDescent="0.3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</row>
  </sheetData>
  <mergeCells count="9">
    <mergeCell ref="A4:A6"/>
    <mergeCell ref="B5:B6"/>
    <mergeCell ref="B4:K4"/>
    <mergeCell ref="C5:C6"/>
    <mergeCell ref="A3:P3"/>
    <mergeCell ref="L4:P4"/>
    <mergeCell ref="L5:M5"/>
    <mergeCell ref="N5:O5"/>
    <mergeCell ref="P5:P6"/>
  </mergeCells>
  <pageMargins left="0.7" right="0.7" top="0.75" bottom="0.75" header="0.3" footer="0.3"/>
  <pageSetup scale="5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valid'!$C$2:$C$7</xm:f>
          </x14:formula1>
          <xm:sqref>A7:A29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AT40"/>
  <sheetViews>
    <sheetView zoomScale="50" workbookViewId="0">
      <selection activeCell="O11" sqref="O11"/>
    </sheetView>
  </sheetViews>
  <sheetFormatPr baseColWidth="10" defaultColWidth="11.5546875" defaultRowHeight="14.4" x14ac:dyDescent="0.3"/>
  <cols>
    <col min="1" max="1" width="15" style="1" customWidth="1"/>
    <col min="2" max="2" width="9.5546875" style="1" customWidth="1"/>
    <col min="3" max="5" width="9.88671875" style="1" customWidth="1"/>
    <col min="6" max="6" width="13.5546875" style="1" customWidth="1"/>
    <col min="7" max="7" width="12.6640625" style="1" customWidth="1"/>
    <col min="8" max="8" width="9.88671875" style="1" customWidth="1"/>
    <col min="9" max="9" width="10.88671875" style="1" customWidth="1"/>
    <col min="10" max="12" width="9.88671875" style="1" customWidth="1"/>
    <col min="13" max="13" width="13.5546875" style="1" customWidth="1"/>
    <col min="14" max="14" width="13.33203125" style="1" bestFit="1" customWidth="1"/>
    <col min="15" max="15" width="13.33203125" style="1" customWidth="1"/>
    <col min="16" max="22" width="12.6640625" style="1" customWidth="1"/>
    <col min="23" max="30" width="12.33203125" style="1" customWidth="1"/>
    <col min="31" max="34" width="16" style="1" customWidth="1"/>
    <col min="35" max="41" width="13.88671875" style="1" customWidth="1"/>
    <col min="42" max="43" width="18.88671875" style="1" customWidth="1"/>
    <col min="44" max="44" width="11.5546875" style="1"/>
    <col min="45" max="45" width="10.109375" style="1" customWidth="1"/>
    <col min="46" max="46" width="13.44140625" style="1" customWidth="1"/>
    <col min="47" max="16384" width="11.5546875" style="1"/>
  </cols>
  <sheetData>
    <row r="1" spans="1:46" ht="36" customHeight="1" thickBot="1" x14ac:dyDescent="0.35">
      <c r="A1" s="106" t="s">
        <v>164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8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7"/>
      <c r="AT1" s="7"/>
    </row>
    <row r="2" spans="1:46" ht="24" customHeight="1" thickBot="1" x14ac:dyDescent="0.35">
      <c r="A2" s="109" t="s">
        <v>102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1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7"/>
      <c r="AT2" s="7"/>
    </row>
    <row r="3" spans="1:46" ht="30" customHeight="1" thickBot="1" x14ac:dyDescent="0.35">
      <c r="A3" s="71" t="s">
        <v>124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48"/>
      <c r="N3" s="71" t="s">
        <v>125</v>
      </c>
      <c r="O3" s="72"/>
      <c r="P3" s="72"/>
      <c r="Q3" s="72"/>
      <c r="R3" s="72"/>
      <c r="S3" s="72"/>
      <c r="T3" s="72"/>
      <c r="U3" s="72"/>
      <c r="V3" s="112"/>
      <c r="W3" s="71" t="s">
        <v>127</v>
      </c>
      <c r="X3" s="72"/>
      <c r="Y3" s="72"/>
      <c r="Z3" s="72"/>
      <c r="AA3" s="72"/>
      <c r="AB3" s="72"/>
      <c r="AC3" s="72"/>
      <c r="AD3" s="112"/>
      <c r="AE3" s="20"/>
      <c r="AF3" s="20"/>
      <c r="AG3" s="20"/>
      <c r="AH3" s="20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7"/>
      <c r="AT3" s="7"/>
    </row>
    <row r="4" spans="1:46" ht="15" customHeight="1" x14ac:dyDescent="0.3">
      <c r="A4" s="113" t="s">
        <v>2</v>
      </c>
      <c r="B4" s="89" t="s">
        <v>61</v>
      </c>
      <c r="C4" s="115" t="s">
        <v>0</v>
      </c>
      <c r="D4" s="116"/>
      <c r="E4" s="116"/>
      <c r="F4" s="117"/>
      <c r="G4" s="115" t="s">
        <v>108</v>
      </c>
      <c r="H4" s="116"/>
      <c r="I4" s="116"/>
      <c r="J4" s="117"/>
      <c r="K4" s="89" t="s">
        <v>75</v>
      </c>
      <c r="L4" s="77" t="s">
        <v>3</v>
      </c>
      <c r="M4" s="79" t="s">
        <v>1</v>
      </c>
      <c r="N4" s="81" t="s">
        <v>99</v>
      </c>
      <c r="O4" s="82"/>
      <c r="P4" s="77" t="s">
        <v>4</v>
      </c>
      <c r="Q4" s="77" t="s">
        <v>5</v>
      </c>
      <c r="R4" s="87" t="s">
        <v>6</v>
      </c>
      <c r="S4" s="89" t="s">
        <v>76</v>
      </c>
      <c r="T4" s="89" t="s">
        <v>98</v>
      </c>
      <c r="U4" s="85" t="s">
        <v>7</v>
      </c>
      <c r="V4" s="121" t="s">
        <v>74</v>
      </c>
      <c r="W4" s="113" t="s">
        <v>65</v>
      </c>
      <c r="X4" s="89" t="s">
        <v>73</v>
      </c>
      <c r="Y4" s="89" t="s">
        <v>70</v>
      </c>
      <c r="Z4" s="89" t="s">
        <v>12</v>
      </c>
      <c r="AA4" s="115" t="s">
        <v>67</v>
      </c>
      <c r="AB4" s="116"/>
      <c r="AC4" s="117"/>
      <c r="AD4" s="79" t="s">
        <v>66</v>
      </c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</row>
    <row r="5" spans="1:46" ht="15" customHeight="1" x14ac:dyDescent="0.3">
      <c r="A5" s="113"/>
      <c r="B5" s="89"/>
      <c r="C5" s="118"/>
      <c r="D5" s="119"/>
      <c r="E5" s="119"/>
      <c r="F5" s="120"/>
      <c r="G5" s="118"/>
      <c r="H5" s="119"/>
      <c r="I5" s="119"/>
      <c r="J5" s="120"/>
      <c r="K5" s="89"/>
      <c r="L5" s="77"/>
      <c r="M5" s="79"/>
      <c r="N5" s="83"/>
      <c r="O5" s="84"/>
      <c r="P5" s="77"/>
      <c r="Q5" s="77"/>
      <c r="R5" s="87"/>
      <c r="S5" s="89"/>
      <c r="T5" s="89"/>
      <c r="U5" s="86"/>
      <c r="V5" s="121"/>
      <c r="W5" s="113"/>
      <c r="X5" s="89"/>
      <c r="Y5" s="89"/>
      <c r="Z5" s="89"/>
      <c r="AA5" s="118"/>
      <c r="AB5" s="119"/>
      <c r="AC5" s="120"/>
      <c r="AD5" s="79"/>
    </row>
    <row r="6" spans="1:46" ht="62.25" customHeight="1" x14ac:dyDescent="0.3">
      <c r="A6" s="114"/>
      <c r="B6" s="85"/>
      <c r="C6" s="49" t="s">
        <v>8</v>
      </c>
      <c r="D6" s="49" t="s">
        <v>9</v>
      </c>
      <c r="E6" s="49" t="s">
        <v>10</v>
      </c>
      <c r="F6" s="6" t="s">
        <v>11</v>
      </c>
      <c r="G6" s="49" t="s">
        <v>8</v>
      </c>
      <c r="H6" s="49" t="s">
        <v>9</v>
      </c>
      <c r="I6" s="49" t="s">
        <v>10</v>
      </c>
      <c r="J6" s="6" t="s">
        <v>11</v>
      </c>
      <c r="K6" s="85"/>
      <c r="L6" s="78"/>
      <c r="M6" s="80"/>
      <c r="N6" s="32" t="s">
        <v>100</v>
      </c>
      <c r="O6" s="27" t="s">
        <v>101</v>
      </c>
      <c r="P6" s="78"/>
      <c r="Q6" s="78"/>
      <c r="R6" s="88"/>
      <c r="S6" s="85"/>
      <c r="T6" s="85"/>
      <c r="U6" s="86"/>
      <c r="V6" s="122"/>
      <c r="W6" s="114"/>
      <c r="X6" s="85"/>
      <c r="Y6" s="85"/>
      <c r="Z6" s="85"/>
      <c r="AA6" s="6" t="s">
        <v>13</v>
      </c>
      <c r="AB6" s="6" t="s">
        <v>14</v>
      </c>
      <c r="AC6" s="49" t="s">
        <v>77</v>
      </c>
      <c r="AD6" s="80"/>
    </row>
    <row r="7" spans="1:46" x14ac:dyDescent="0.3">
      <c r="A7" s="28"/>
      <c r="B7" s="4" t="s">
        <v>63</v>
      </c>
      <c r="C7" s="73">
        <v>1</v>
      </c>
      <c r="D7" s="73" t="s">
        <v>18</v>
      </c>
      <c r="E7" s="73">
        <v>2015</v>
      </c>
      <c r="F7" s="73" t="s">
        <v>33</v>
      </c>
      <c r="G7" s="4">
        <v>1</v>
      </c>
      <c r="H7" s="4" t="s">
        <v>18</v>
      </c>
      <c r="I7" s="4">
        <v>2015</v>
      </c>
      <c r="J7" s="4" t="s">
        <v>31</v>
      </c>
      <c r="K7" s="4" t="s">
        <v>38</v>
      </c>
      <c r="L7" s="4" t="s">
        <v>40</v>
      </c>
      <c r="M7" s="29" t="s">
        <v>146</v>
      </c>
      <c r="N7" s="28" t="s">
        <v>143</v>
      </c>
      <c r="O7" s="10">
        <v>73</v>
      </c>
      <c r="P7" s="5" t="s">
        <v>44</v>
      </c>
      <c r="Q7" s="5"/>
      <c r="R7" s="11"/>
      <c r="S7" s="4">
        <v>12</v>
      </c>
      <c r="T7" s="12">
        <v>13</v>
      </c>
      <c r="U7" s="12">
        <f>(T7+S7+O7)*0.12</f>
        <v>11.76</v>
      </c>
      <c r="V7" s="30">
        <f>U7+T7+S7+O7</f>
        <v>109.75999999999999</v>
      </c>
      <c r="W7" s="96" t="s">
        <v>68</v>
      </c>
      <c r="X7" s="73">
        <v>237</v>
      </c>
      <c r="Y7" s="73" t="s">
        <v>71</v>
      </c>
      <c r="Z7" s="73">
        <v>436</v>
      </c>
      <c r="AA7" s="90" t="s">
        <v>51</v>
      </c>
      <c r="AB7" s="90" t="s">
        <v>159</v>
      </c>
      <c r="AC7" s="73" t="s">
        <v>93</v>
      </c>
      <c r="AD7" s="103">
        <v>73</v>
      </c>
    </row>
    <row r="8" spans="1:46" x14ac:dyDescent="0.3">
      <c r="A8" s="28"/>
      <c r="B8" s="4" t="s">
        <v>63</v>
      </c>
      <c r="C8" s="74"/>
      <c r="D8" s="74"/>
      <c r="E8" s="74"/>
      <c r="F8" s="74"/>
      <c r="G8" s="4">
        <v>1</v>
      </c>
      <c r="H8" s="4" t="s">
        <v>18</v>
      </c>
      <c r="I8" s="4">
        <v>2015</v>
      </c>
      <c r="J8" s="4" t="s">
        <v>31</v>
      </c>
      <c r="K8" s="4" t="s">
        <v>38</v>
      </c>
      <c r="L8" s="4" t="s">
        <v>40</v>
      </c>
      <c r="M8" s="29" t="s">
        <v>147</v>
      </c>
      <c r="N8" s="28" t="s">
        <v>144</v>
      </c>
      <c r="O8" s="10">
        <v>78</v>
      </c>
      <c r="P8" s="5" t="s">
        <v>43</v>
      </c>
      <c r="Q8" s="5" t="s">
        <v>46</v>
      </c>
      <c r="R8" s="65">
        <v>0.5</v>
      </c>
      <c r="S8" s="4">
        <v>12</v>
      </c>
      <c r="T8" s="12">
        <v>14</v>
      </c>
      <c r="U8" s="12">
        <f>((O8*R8)+S8)*0.12</f>
        <v>6.12</v>
      </c>
      <c r="V8" s="30">
        <f>(O8*R8)+S8+T8+U8</f>
        <v>71.12</v>
      </c>
      <c r="W8" s="97"/>
      <c r="X8" s="74"/>
      <c r="Y8" s="74"/>
      <c r="Z8" s="74"/>
      <c r="AA8" s="91"/>
      <c r="AB8" s="91"/>
      <c r="AC8" s="74"/>
      <c r="AD8" s="104"/>
    </row>
    <row r="9" spans="1:46" x14ac:dyDescent="0.3">
      <c r="A9" s="28"/>
      <c r="B9" s="4" t="s">
        <v>63</v>
      </c>
      <c r="C9" s="74"/>
      <c r="D9" s="74"/>
      <c r="E9" s="74"/>
      <c r="F9" s="74"/>
      <c r="G9" s="4">
        <v>1</v>
      </c>
      <c r="H9" s="4" t="s">
        <v>18</v>
      </c>
      <c r="I9" s="4">
        <v>2015</v>
      </c>
      <c r="J9" s="4" t="s">
        <v>31</v>
      </c>
      <c r="K9" s="4" t="s">
        <v>38</v>
      </c>
      <c r="L9" s="4" t="s">
        <v>40</v>
      </c>
      <c r="M9" s="29" t="s">
        <v>146</v>
      </c>
      <c r="N9" s="28" t="s">
        <v>145</v>
      </c>
      <c r="O9" s="10">
        <v>97</v>
      </c>
      <c r="P9" s="5" t="s">
        <v>43</v>
      </c>
      <c r="Q9" s="5" t="s">
        <v>49</v>
      </c>
      <c r="R9" s="65">
        <v>0.1</v>
      </c>
      <c r="S9" s="4">
        <v>12</v>
      </c>
      <c r="T9" s="12">
        <v>13</v>
      </c>
      <c r="U9" s="12">
        <f>((O8*(1-R9))+S9)*0.12</f>
        <v>9.8640000000000008</v>
      </c>
      <c r="V9" s="30">
        <f>(O9*(1-R9))+S9+T9+U9</f>
        <v>122.164</v>
      </c>
      <c r="W9" s="97"/>
      <c r="X9" s="74"/>
      <c r="Y9" s="74"/>
      <c r="Z9" s="74"/>
      <c r="AA9" s="91"/>
      <c r="AB9" s="91"/>
      <c r="AC9" s="74"/>
      <c r="AD9" s="104"/>
    </row>
    <row r="10" spans="1:46" x14ac:dyDescent="0.3">
      <c r="A10" s="28"/>
      <c r="B10" s="4" t="s">
        <v>63</v>
      </c>
      <c r="C10" s="74"/>
      <c r="D10" s="74"/>
      <c r="E10" s="74"/>
      <c r="F10" s="74"/>
      <c r="G10" s="4">
        <v>1</v>
      </c>
      <c r="H10" s="4" t="s">
        <v>19</v>
      </c>
      <c r="I10" s="4">
        <v>2015</v>
      </c>
      <c r="J10" s="4" t="s">
        <v>31</v>
      </c>
      <c r="K10" s="4" t="s">
        <v>38</v>
      </c>
      <c r="L10" s="4" t="s">
        <v>40</v>
      </c>
      <c r="M10" s="29"/>
      <c r="N10" s="28"/>
      <c r="O10" s="10"/>
      <c r="P10" s="5" t="s">
        <v>43</v>
      </c>
      <c r="Q10" s="5" t="s">
        <v>45</v>
      </c>
      <c r="R10" s="11"/>
      <c r="S10" s="4"/>
      <c r="T10" s="12"/>
      <c r="U10" s="12"/>
      <c r="V10" s="30"/>
      <c r="W10" s="97"/>
      <c r="X10" s="74"/>
      <c r="Y10" s="74"/>
      <c r="Z10" s="74"/>
      <c r="AA10" s="91"/>
      <c r="AB10" s="91"/>
      <c r="AC10" s="74"/>
      <c r="AD10" s="104"/>
    </row>
    <row r="11" spans="1:46" x14ac:dyDescent="0.3">
      <c r="A11" s="37"/>
      <c r="B11" s="4" t="s">
        <v>63</v>
      </c>
      <c r="C11" s="74"/>
      <c r="D11" s="74"/>
      <c r="E11" s="74"/>
      <c r="F11" s="74"/>
      <c r="G11" s="4">
        <v>1</v>
      </c>
      <c r="H11" s="4" t="s">
        <v>18</v>
      </c>
      <c r="I11" s="4">
        <v>2015</v>
      </c>
      <c r="J11" s="4" t="s">
        <v>31</v>
      </c>
      <c r="K11" s="4" t="s">
        <v>38</v>
      </c>
      <c r="L11" s="4" t="s">
        <v>40</v>
      </c>
      <c r="M11" s="30"/>
      <c r="N11" s="28"/>
      <c r="O11" s="10"/>
      <c r="P11" s="5" t="s">
        <v>44</v>
      </c>
      <c r="Q11" s="5"/>
      <c r="R11" s="11"/>
      <c r="S11" s="4"/>
      <c r="T11" s="12"/>
      <c r="U11" s="12"/>
      <c r="V11" s="30"/>
      <c r="W11" s="97"/>
      <c r="X11" s="74"/>
      <c r="Y11" s="74"/>
      <c r="Z11" s="74"/>
      <c r="AA11" s="91"/>
      <c r="AB11" s="91"/>
      <c r="AC11" s="74"/>
      <c r="AD11" s="104"/>
      <c r="AO11" s="3"/>
      <c r="AP11" s="2"/>
    </row>
    <row r="12" spans="1:46" x14ac:dyDescent="0.3">
      <c r="A12" s="38"/>
      <c r="B12" s="4" t="s">
        <v>63</v>
      </c>
      <c r="C12" s="74"/>
      <c r="D12" s="74"/>
      <c r="E12" s="74"/>
      <c r="F12" s="74"/>
      <c r="G12" s="4">
        <v>1</v>
      </c>
      <c r="H12" s="4" t="s">
        <v>20</v>
      </c>
      <c r="I12" s="4">
        <v>2015</v>
      </c>
      <c r="J12" s="4" t="s">
        <v>31</v>
      </c>
      <c r="K12" s="4" t="s">
        <v>38</v>
      </c>
      <c r="L12" s="4" t="s">
        <v>40</v>
      </c>
      <c r="M12" s="39"/>
      <c r="N12" s="38"/>
      <c r="O12" s="40"/>
      <c r="P12" s="5" t="s">
        <v>44</v>
      </c>
      <c r="Q12" s="5"/>
      <c r="R12" s="41"/>
      <c r="S12" s="4"/>
      <c r="T12" s="12"/>
      <c r="U12" s="12"/>
      <c r="V12" s="39"/>
      <c r="W12" s="97"/>
      <c r="X12" s="74"/>
      <c r="Y12" s="74"/>
      <c r="Z12" s="74"/>
      <c r="AA12" s="91"/>
      <c r="AB12" s="91"/>
      <c r="AC12" s="74"/>
      <c r="AD12" s="104"/>
      <c r="AO12" s="42"/>
      <c r="AP12" s="42"/>
    </row>
    <row r="13" spans="1:46" x14ac:dyDescent="0.3">
      <c r="A13" s="38"/>
      <c r="B13" s="4" t="s">
        <v>63</v>
      </c>
      <c r="C13" s="74"/>
      <c r="D13" s="74"/>
      <c r="E13" s="74"/>
      <c r="F13" s="74"/>
      <c r="G13" s="4">
        <v>1</v>
      </c>
      <c r="H13" s="4" t="s">
        <v>18</v>
      </c>
      <c r="I13" s="4">
        <v>2015</v>
      </c>
      <c r="J13" s="4" t="s">
        <v>31</v>
      </c>
      <c r="K13" s="4" t="s">
        <v>38</v>
      </c>
      <c r="L13" s="4" t="s">
        <v>40</v>
      </c>
      <c r="M13" s="39"/>
      <c r="N13" s="38"/>
      <c r="O13" s="40"/>
      <c r="P13" s="5" t="s">
        <v>44</v>
      </c>
      <c r="Q13" s="5"/>
      <c r="R13" s="41"/>
      <c r="S13" s="4"/>
      <c r="T13" s="12"/>
      <c r="U13" s="12"/>
      <c r="V13" s="39"/>
      <c r="W13" s="97"/>
      <c r="X13" s="74"/>
      <c r="Y13" s="74"/>
      <c r="Z13" s="74"/>
      <c r="AA13" s="91"/>
      <c r="AB13" s="91"/>
      <c r="AC13" s="74"/>
      <c r="AD13" s="104"/>
      <c r="AO13" s="42"/>
      <c r="AP13" s="42"/>
    </row>
    <row r="14" spans="1:46" x14ac:dyDescent="0.3">
      <c r="A14" s="38"/>
      <c r="B14" s="4" t="s">
        <v>63</v>
      </c>
      <c r="C14" s="74"/>
      <c r="D14" s="74"/>
      <c r="E14" s="74"/>
      <c r="F14" s="74"/>
      <c r="G14" s="4">
        <v>1</v>
      </c>
      <c r="H14" s="4" t="s">
        <v>24</v>
      </c>
      <c r="I14" s="4">
        <v>2015</v>
      </c>
      <c r="J14" s="4" t="s">
        <v>31</v>
      </c>
      <c r="K14" s="4" t="s">
        <v>38</v>
      </c>
      <c r="L14" s="4" t="s">
        <v>40</v>
      </c>
      <c r="M14" s="39"/>
      <c r="N14" s="38"/>
      <c r="O14" s="40"/>
      <c r="P14" s="5" t="s">
        <v>44</v>
      </c>
      <c r="Q14" s="5"/>
      <c r="R14" s="41"/>
      <c r="S14" s="4"/>
      <c r="T14" s="12"/>
      <c r="U14" s="12"/>
      <c r="V14" s="39"/>
      <c r="W14" s="97"/>
      <c r="X14" s="74"/>
      <c r="Y14" s="74"/>
      <c r="Z14" s="74"/>
      <c r="AA14" s="91"/>
      <c r="AB14" s="91"/>
      <c r="AC14" s="74"/>
      <c r="AD14" s="104"/>
      <c r="AO14" s="42"/>
      <c r="AP14" s="42"/>
    </row>
    <row r="15" spans="1:46" x14ac:dyDescent="0.3">
      <c r="A15" s="38"/>
      <c r="B15" s="4" t="s">
        <v>63</v>
      </c>
      <c r="C15" s="74"/>
      <c r="D15" s="74"/>
      <c r="E15" s="74"/>
      <c r="F15" s="74"/>
      <c r="G15" s="4">
        <v>1</v>
      </c>
      <c r="H15" s="4" t="s">
        <v>20</v>
      </c>
      <c r="I15" s="4">
        <v>2015</v>
      </c>
      <c r="J15" s="4" t="s">
        <v>31</v>
      </c>
      <c r="K15" s="4" t="s">
        <v>38</v>
      </c>
      <c r="L15" s="4" t="s">
        <v>40</v>
      </c>
      <c r="M15" s="39"/>
      <c r="N15" s="38"/>
      <c r="O15" s="40"/>
      <c r="P15" s="5" t="s">
        <v>44</v>
      </c>
      <c r="Q15" s="5"/>
      <c r="R15" s="41"/>
      <c r="S15" s="4"/>
      <c r="T15" s="12"/>
      <c r="U15" s="12"/>
      <c r="V15" s="39"/>
      <c r="W15" s="97"/>
      <c r="X15" s="74"/>
      <c r="Y15" s="74"/>
      <c r="Z15" s="74"/>
      <c r="AA15" s="91"/>
      <c r="AB15" s="91"/>
      <c r="AC15" s="74"/>
      <c r="AD15" s="104"/>
      <c r="AO15" s="42"/>
      <c r="AP15" s="42"/>
    </row>
    <row r="16" spans="1:46" x14ac:dyDescent="0.3">
      <c r="A16" s="38"/>
      <c r="B16" s="4" t="s">
        <v>63</v>
      </c>
      <c r="C16" s="76"/>
      <c r="D16" s="76"/>
      <c r="E16" s="76"/>
      <c r="F16" s="76"/>
      <c r="G16" s="4">
        <v>1</v>
      </c>
      <c r="H16" s="4" t="s">
        <v>18</v>
      </c>
      <c r="I16" s="4">
        <v>2015</v>
      </c>
      <c r="J16" s="4" t="s">
        <v>31</v>
      </c>
      <c r="K16" s="4" t="s">
        <v>38</v>
      </c>
      <c r="L16" s="4" t="s">
        <v>40</v>
      </c>
      <c r="M16" s="39"/>
      <c r="N16" s="38"/>
      <c r="O16" s="40"/>
      <c r="P16" s="5" t="s">
        <v>44</v>
      </c>
      <c r="Q16" s="5"/>
      <c r="R16" s="41"/>
      <c r="S16" s="4"/>
      <c r="T16" s="12"/>
      <c r="U16" s="12"/>
      <c r="V16" s="39"/>
      <c r="W16" s="98"/>
      <c r="X16" s="76"/>
      <c r="Y16" s="76"/>
      <c r="Z16" s="76"/>
      <c r="AA16" s="99"/>
      <c r="AB16" s="99"/>
      <c r="AC16" s="76"/>
      <c r="AD16" s="105"/>
      <c r="AO16" s="42"/>
      <c r="AP16" s="42"/>
    </row>
    <row r="17" spans="1:46" ht="28.8" x14ac:dyDescent="0.3">
      <c r="A17" s="38"/>
      <c r="B17" s="4" t="s">
        <v>63</v>
      </c>
      <c r="C17" s="73">
        <v>2</v>
      </c>
      <c r="D17" s="73" t="s">
        <v>20</v>
      </c>
      <c r="E17" s="73">
        <v>2016</v>
      </c>
      <c r="F17" s="73" t="s">
        <v>32</v>
      </c>
      <c r="G17" s="4">
        <v>1</v>
      </c>
      <c r="H17" s="4" t="s">
        <v>20</v>
      </c>
      <c r="I17" s="4">
        <v>2015</v>
      </c>
      <c r="J17" s="4" t="s">
        <v>31</v>
      </c>
      <c r="K17" s="4" t="s">
        <v>38</v>
      </c>
      <c r="L17" s="4" t="s">
        <v>40</v>
      </c>
      <c r="M17" s="39"/>
      <c r="N17" s="38"/>
      <c r="O17" s="40"/>
      <c r="P17" s="5" t="s">
        <v>43</v>
      </c>
      <c r="Q17" s="5" t="s">
        <v>78</v>
      </c>
      <c r="R17" s="41"/>
      <c r="S17" s="15"/>
      <c r="T17" s="13"/>
      <c r="U17" s="13"/>
      <c r="V17" s="39"/>
      <c r="W17" s="100" t="s">
        <v>69</v>
      </c>
      <c r="X17" s="90">
        <v>145</v>
      </c>
      <c r="Y17" s="90" t="s">
        <v>72</v>
      </c>
      <c r="Z17" s="73">
        <v>436</v>
      </c>
      <c r="AA17" s="90" t="s">
        <v>52</v>
      </c>
      <c r="AB17" s="90" t="s">
        <v>159</v>
      </c>
      <c r="AC17" s="73" t="s">
        <v>92</v>
      </c>
      <c r="AD17" s="93">
        <v>79</v>
      </c>
      <c r="AO17" s="42"/>
      <c r="AP17" s="42"/>
    </row>
    <row r="18" spans="1:46" ht="28.8" x14ac:dyDescent="0.3">
      <c r="A18" s="38"/>
      <c r="B18" s="4" t="s">
        <v>63</v>
      </c>
      <c r="C18" s="74"/>
      <c r="D18" s="74"/>
      <c r="E18" s="74"/>
      <c r="F18" s="74"/>
      <c r="G18" s="4">
        <v>1</v>
      </c>
      <c r="H18" s="4" t="s">
        <v>21</v>
      </c>
      <c r="I18" s="4">
        <v>2015</v>
      </c>
      <c r="J18" s="4" t="s">
        <v>31</v>
      </c>
      <c r="K18" s="4" t="s">
        <v>38</v>
      </c>
      <c r="L18" s="4" t="s">
        <v>40</v>
      </c>
      <c r="M18" s="39"/>
      <c r="N18" s="38"/>
      <c r="O18" s="40"/>
      <c r="P18" s="5" t="s">
        <v>43</v>
      </c>
      <c r="Q18" s="5" t="s">
        <v>47</v>
      </c>
      <c r="R18" s="41"/>
      <c r="S18" s="15"/>
      <c r="T18" s="13"/>
      <c r="U18" s="13"/>
      <c r="V18" s="39"/>
      <c r="W18" s="101"/>
      <c r="X18" s="91"/>
      <c r="Y18" s="91"/>
      <c r="Z18" s="74"/>
      <c r="AA18" s="91"/>
      <c r="AB18" s="91"/>
      <c r="AC18" s="74"/>
      <c r="AD18" s="94"/>
      <c r="AO18" s="42"/>
      <c r="AP18" s="42"/>
    </row>
    <row r="19" spans="1:46" x14ac:dyDescent="0.3">
      <c r="A19" s="38"/>
      <c r="B19" s="4" t="s">
        <v>63</v>
      </c>
      <c r="C19" s="74"/>
      <c r="D19" s="74"/>
      <c r="E19" s="74"/>
      <c r="F19" s="74"/>
      <c r="G19" s="4">
        <v>1</v>
      </c>
      <c r="H19" s="4" t="s">
        <v>19</v>
      </c>
      <c r="I19" s="4">
        <v>2015</v>
      </c>
      <c r="J19" s="4" t="s">
        <v>31</v>
      </c>
      <c r="K19" s="4" t="s">
        <v>38</v>
      </c>
      <c r="L19" s="4" t="s">
        <v>40</v>
      </c>
      <c r="M19" s="39"/>
      <c r="N19" s="38"/>
      <c r="O19" s="40"/>
      <c r="P19" s="5" t="s">
        <v>44</v>
      </c>
      <c r="Q19" s="5"/>
      <c r="R19" s="41"/>
      <c r="S19" s="15"/>
      <c r="T19" s="13"/>
      <c r="U19" s="13"/>
      <c r="V19" s="39"/>
      <c r="W19" s="101"/>
      <c r="X19" s="91"/>
      <c r="Y19" s="91"/>
      <c r="Z19" s="74"/>
      <c r="AA19" s="91"/>
      <c r="AB19" s="91"/>
      <c r="AC19" s="74"/>
      <c r="AD19" s="94"/>
      <c r="AO19" s="42"/>
      <c r="AP19" s="42"/>
    </row>
    <row r="20" spans="1:46" x14ac:dyDescent="0.3">
      <c r="A20" s="38"/>
      <c r="B20" s="4" t="s">
        <v>63</v>
      </c>
      <c r="C20" s="74"/>
      <c r="D20" s="74"/>
      <c r="E20" s="74"/>
      <c r="F20" s="74"/>
      <c r="G20" s="4">
        <v>1</v>
      </c>
      <c r="H20" s="4" t="s">
        <v>18</v>
      </c>
      <c r="I20" s="4">
        <v>2015</v>
      </c>
      <c r="J20" s="4" t="s">
        <v>31</v>
      </c>
      <c r="K20" s="4" t="s">
        <v>38</v>
      </c>
      <c r="L20" s="4" t="s">
        <v>40</v>
      </c>
      <c r="M20" s="39"/>
      <c r="N20" s="38"/>
      <c r="O20" s="40"/>
      <c r="P20" s="5" t="s">
        <v>44</v>
      </c>
      <c r="Q20" s="5"/>
      <c r="R20" s="41"/>
      <c r="S20" s="15"/>
      <c r="T20" s="13"/>
      <c r="U20" s="13"/>
      <c r="V20" s="39"/>
      <c r="W20" s="101"/>
      <c r="X20" s="91"/>
      <c r="Y20" s="91"/>
      <c r="Z20" s="74"/>
      <c r="AA20" s="91"/>
      <c r="AB20" s="91"/>
      <c r="AC20" s="74"/>
      <c r="AD20" s="94"/>
      <c r="AO20" s="42"/>
      <c r="AP20" s="42"/>
    </row>
    <row r="21" spans="1:46" x14ac:dyDescent="0.3">
      <c r="A21" s="38"/>
      <c r="B21" s="4" t="s">
        <v>63</v>
      </c>
      <c r="C21" s="74"/>
      <c r="D21" s="74"/>
      <c r="E21" s="74"/>
      <c r="F21" s="74"/>
      <c r="G21" s="4">
        <v>1</v>
      </c>
      <c r="H21" s="4" t="s">
        <v>24</v>
      </c>
      <c r="I21" s="4">
        <v>2015</v>
      </c>
      <c r="J21" s="4" t="s">
        <v>31</v>
      </c>
      <c r="K21" s="4" t="s">
        <v>38</v>
      </c>
      <c r="L21" s="4" t="s">
        <v>40</v>
      </c>
      <c r="M21" s="39"/>
      <c r="N21" s="38"/>
      <c r="O21" s="40"/>
      <c r="P21" s="5" t="s">
        <v>43</v>
      </c>
      <c r="Q21" s="5" t="s">
        <v>49</v>
      </c>
      <c r="R21" s="41"/>
      <c r="S21" s="15"/>
      <c r="T21" s="13"/>
      <c r="U21" s="13"/>
      <c r="V21" s="39"/>
      <c r="W21" s="101"/>
      <c r="X21" s="91"/>
      <c r="Y21" s="91"/>
      <c r="Z21" s="74"/>
      <c r="AA21" s="91"/>
      <c r="AB21" s="91"/>
      <c r="AC21" s="74"/>
      <c r="AD21" s="94"/>
      <c r="AO21" s="42"/>
      <c r="AP21" s="42"/>
    </row>
    <row r="22" spans="1:46" x14ac:dyDescent="0.3">
      <c r="A22" s="38"/>
      <c r="B22" s="4" t="s">
        <v>63</v>
      </c>
      <c r="C22" s="74"/>
      <c r="D22" s="74"/>
      <c r="E22" s="74"/>
      <c r="F22" s="74"/>
      <c r="G22" s="4">
        <v>1</v>
      </c>
      <c r="H22" s="4" t="s">
        <v>18</v>
      </c>
      <c r="I22" s="4">
        <v>2015</v>
      </c>
      <c r="J22" s="4" t="s">
        <v>31</v>
      </c>
      <c r="K22" s="4" t="s">
        <v>38</v>
      </c>
      <c r="L22" s="4" t="s">
        <v>40</v>
      </c>
      <c r="M22" s="39"/>
      <c r="N22" s="38"/>
      <c r="O22" s="40"/>
      <c r="P22" s="5" t="s">
        <v>44</v>
      </c>
      <c r="Q22" s="5"/>
      <c r="R22" s="41"/>
      <c r="S22" s="15"/>
      <c r="T22" s="13"/>
      <c r="U22" s="13"/>
      <c r="V22" s="39"/>
      <c r="W22" s="101"/>
      <c r="X22" s="91"/>
      <c r="Y22" s="91"/>
      <c r="Z22" s="74"/>
      <c r="AA22" s="91"/>
      <c r="AB22" s="91"/>
      <c r="AC22" s="74"/>
      <c r="AD22" s="94"/>
      <c r="AO22" s="42"/>
      <c r="AP22" s="42"/>
    </row>
    <row r="23" spans="1:46" x14ac:dyDescent="0.3">
      <c r="A23" s="38"/>
      <c r="B23" s="4" t="s">
        <v>63</v>
      </c>
      <c r="C23" s="74"/>
      <c r="D23" s="74"/>
      <c r="E23" s="74"/>
      <c r="F23" s="74"/>
      <c r="G23" s="4">
        <v>1</v>
      </c>
      <c r="H23" s="4" t="s">
        <v>22</v>
      </c>
      <c r="I23" s="4">
        <v>2015</v>
      </c>
      <c r="J23" s="4" t="s">
        <v>31</v>
      </c>
      <c r="K23" s="4" t="s">
        <v>38</v>
      </c>
      <c r="L23" s="4" t="s">
        <v>40</v>
      </c>
      <c r="M23" s="39"/>
      <c r="N23" s="38"/>
      <c r="O23" s="40"/>
      <c r="P23" s="5" t="s">
        <v>44</v>
      </c>
      <c r="Q23" s="5"/>
      <c r="R23" s="41"/>
      <c r="S23" s="15"/>
      <c r="T23" s="13"/>
      <c r="U23" s="13"/>
      <c r="V23" s="39"/>
      <c r="W23" s="101"/>
      <c r="X23" s="91"/>
      <c r="Y23" s="91"/>
      <c r="Z23" s="74"/>
      <c r="AA23" s="91"/>
      <c r="AB23" s="91"/>
      <c r="AC23" s="74"/>
      <c r="AD23" s="94"/>
      <c r="AO23" s="42"/>
      <c r="AP23" s="42"/>
    </row>
    <row r="24" spans="1:46" x14ac:dyDescent="0.3">
      <c r="A24" s="38"/>
      <c r="B24" s="4" t="s">
        <v>63</v>
      </c>
      <c r="C24" s="74"/>
      <c r="D24" s="74"/>
      <c r="E24" s="74"/>
      <c r="F24" s="74"/>
      <c r="G24" s="4">
        <v>1</v>
      </c>
      <c r="H24" s="4" t="s">
        <v>20</v>
      </c>
      <c r="I24" s="4">
        <v>2015</v>
      </c>
      <c r="J24" s="4" t="s">
        <v>31</v>
      </c>
      <c r="K24" s="4" t="s">
        <v>38</v>
      </c>
      <c r="L24" s="4" t="s">
        <v>40</v>
      </c>
      <c r="M24" s="39"/>
      <c r="N24" s="38"/>
      <c r="O24" s="40"/>
      <c r="P24" s="5" t="s">
        <v>44</v>
      </c>
      <c r="Q24" s="5"/>
      <c r="R24" s="41"/>
      <c r="S24" s="15"/>
      <c r="T24" s="13"/>
      <c r="U24" s="13"/>
      <c r="V24" s="39"/>
      <c r="W24" s="101"/>
      <c r="X24" s="91"/>
      <c r="Y24" s="91"/>
      <c r="Z24" s="74"/>
      <c r="AA24" s="91"/>
      <c r="AB24" s="91"/>
      <c r="AC24" s="74"/>
      <c r="AD24" s="94"/>
      <c r="AO24" s="42"/>
      <c r="AP24" s="42"/>
    </row>
    <row r="25" spans="1:46" ht="15" customHeight="1" x14ac:dyDescent="0.3">
      <c r="A25" s="38"/>
      <c r="B25" s="4" t="s">
        <v>63</v>
      </c>
      <c r="C25" s="74"/>
      <c r="D25" s="74"/>
      <c r="E25" s="74"/>
      <c r="F25" s="74"/>
      <c r="G25" s="4">
        <v>1</v>
      </c>
      <c r="H25" s="4" t="s">
        <v>19</v>
      </c>
      <c r="I25" s="4">
        <v>2015</v>
      </c>
      <c r="J25" s="4" t="s">
        <v>31</v>
      </c>
      <c r="K25" s="4" t="s">
        <v>38</v>
      </c>
      <c r="L25" s="4" t="s">
        <v>40</v>
      </c>
      <c r="M25" s="39"/>
      <c r="N25" s="38"/>
      <c r="O25" s="40"/>
      <c r="P25" s="5" t="s">
        <v>44</v>
      </c>
      <c r="Q25" s="5"/>
      <c r="R25" s="41"/>
      <c r="S25" s="15"/>
      <c r="T25" s="13"/>
      <c r="U25" s="13"/>
      <c r="V25" s="39"/>
      <c r="W25" s="101"/>
      <c r="X25" s="91"/>
      <c r="Y25" s="91"/>
      <c r="Z25" s="74"/>
      <c r="AA25" s="91"/>
      <c r="AB25" s="91"/>
      <c r="AC25" s="74"/>
      <c r="AD25" s="94"/>
      <c r="AO25" s="42"/>
      <c r="AP25" s="42"/>
    </row>
    <row r="26" spans="1:46" ht="15" customHeight="1" x14ac:dyDescent="0.3">
      <c r="A26" s="38"/>
      <c r="B26" s="4" t="s">
        <v>63</v>
      </c>
      <c r="C26" s="74"/>
      <c r="D26" s="74"/>
      <c r="E26" s="74"/>
      <c r="F26" s="74"/>
      <c r="G26" s="4">
        <v>1</v>
      </c>
      <c r="H26" s="4" t="s">
        <v>28</v>
      </c>
      <c r="I26" s="4">
        <v>2015</v>
      </c>
      <c r="J26" s="4" t="s">
        <v>31</v>
      </c>
      <c r="K26" s="4" t="s">
        <v>38</v>
      </c>
      <c r="L26" s="4" t="s">
        <v>40</v>
      </c>
      <c r="M26" s="39"/>
      <c r="N26" s="38"/>
      <c r="O26" s="40"/>
      <c r="P26" s="5" t="s">
        <v>43</v>
      </c>
      <c r="Q26" s="5" t="s">
        <v>47</v>
      </c>
      <c r="R26" s="41"/>
      <c r="S26" s="15"/>
      <c r="T26" s="13"/>
      <c r="U26" s="13"/>
      <c r="V26" s="39"/>
      <c r="W26" s="101"/>
      <c r="X26" s="91"/>
      <c r="Y26" s="91"/>
      <c r="Z26" s="74"/>
      <c r="AA26" s="91"/>
      <c r="AB26" s="91"/>
      <c r="AC26" s="74"/>
      <c r="AD26" s="94"/>
      <c r="AO26" s="42"/>
      <c r="AP26" s="42"/>
    </row>
    <row r="27" spans="1:46" ht="15" customHeight="1" x14ac:dyDescent="0.3">
      <c r="A27" s="38"/>
      <c r="B27" s="4" t="s">
        <v>63</v>
      </c>
      <c r="C27" s="74"/>
      <c r="D27" s="74"/>
      <c r="E27" s="74"/>
      <c r="F27" s="74"/>
      <c r="G27" s="4">
        <v>1</v>
      </c>
      <c r="H27" s="4" t="s">
        <v>20</v>
      </c>
      <c r="I27" s="4">
        <v>2015</v>
      </c>
      <c r="J27" s="4" t="s">
        <v>31</v>
      </c>
      <c r="K27" s="4" t="s">
        <v>38</v>
      </c>
      <c r="L27" s="4" t="s">
        <v>40</v>
      </c>
      <c r="M27" s="39"/>
      <c r="N27" s="38"/>
      <c r="O27" s="40"/>
      <c r="P27" s="5" t="s">
        <v>43</v>
      </c>
      <c r="Q27" s="5" t="s">
        <v>46</v>
      </c>
      <c r="R27" s="41"/>
      <c r="S27" s="15"/>
      <c r="T27" s="13"/>
      <c r="U27" s="13"/>
      <c r="V27" s="39"/>
      <c r="W27" s="101"/>
      <c r="X27" s="91"/>
      <c r="Y27" s="91"/>
      <c r="Z27" s="74"/>
      <c r="AA27" s="91"/>
      <c r="AB27" s="91"/>
      <c r="AC27" s="74"/>
      <c r="AD27" s="94"/>
      <c r="AO27" s="42"/>
      <c r="AP27" s="42"/>
    </row>
    <row r="28" spans="1:46" ht="15" customHeight="1" x14ac:dyDescent="0.3">
      <c r="A28" s="38"/>
      <c r="B28" s="4" t="s">
        <v>63</v>
      </c>
      <c r="C28" s="74"/>
      <c r="D28" s="74"/>
      <c r="E28" s="74"/>
      <c r="F28" s="74"/>
      <c r="G28" s="4">
        <v>1</v>
      </c>
      <c r="H28" s="4" t="s">
        <v>19</v>
      </c>
      <c r="I28" s="4">
        <v>2015</v>
      </c>
      <c r="J28" s="4" t="s">
        <v>31</v>
      </c>
      <c r="K28" s="4" t="s">
        <v>38</v>
      </c>
      <c r="L28" s="4" t="s">
        <v>40</v>
      </c>
      <c r="M28" s="39"/>
      <c r="N28" s="38"/>
      <c r="O28" s="40"/>
      <c r="P28" s="5" t="s">
        <v>43</v>
      </c>
      <c r="Q28" s="5" t="s">
        <v>49</v>
      </c>
      <c r="R28" s="41"/>
      <c r="S28" s="15"/>
      <c r="T28" s="13"/>
      <c r="U28" s="13"/>
      <c r="V28" s="39"/>
      <c r="W28" s="101"/>
      <c r="X28" s="91"/>
      <c r="Y28" s="91"/>
      <c r="Z28" s="74"/>
      <c r="AA28" s="91"/>
      <c r="AB28" s="91"/>
      <c r="AC28" s="74"/>
      <c r="AD28" s="94"/>
      <c r="AO28" s="42"/>
      <c r="AP28" s="42"/>
    </row>
    <row r="29" spans="1:46" ht="29.4" thickBot="1" x14ac:dyDescent="0.35">
      <c r="A29" s="43"/>
      <c r="B29" s="31" t="s">
        <v>63</v>
      </c>
      <c r="C29" s="75"/>
      <c r="D29" s="75"/>
      <c r="E29" s="75"/>
      <c r="F29" s="75"/>
      <c r="G29" s="31">
        <v>1</v>
      </c>
      <c r="H29" s="31" t="s">
        <v>18</v>
      </c>
      <c r="I29" s="31">
        <v>2015</v>
      </c>
      <c r="J29" s="31" t="s">
        <v>31</v>
      </c>
      <c r="K29" s="31" t="s">
        <v>38</v>
      </c>
      <c r="L29" s="31" t="s">
        <v>40</v>
      </c>
      <c r="M29" s="44"/>
      <c r="N29" s="43"/>
      <c r="O29" s="45"/>
      <c r="P29" s="33" t="s">
        <v>43</v>
      </c>
      <c r="Q29" s="33" t="s">
        <v>48</v>
      </c>
      <c r="R29" s="46"/>
      <c r="S29" s="34"/>
      <c r="T29" s="35"/>
      <c r="U29" s="35"/>
      <c r="V29" s="44"/>
      <c r="W29" s="102"/>
      <c r="X29" s="92"/>
      <c r="Y29" s="92"/>
      <c r="Z29" s="75"/>
      <c r="AA29" s="92"/>
      <c r="AB29" s="92"/>
      <c r="AC29" s="75"/>
      <c r="AD29" s="95"/>
      <c r="AO29" s="42"/>
      <c r="AP29" s="42"/>
    </row>
    <row r="30" spans="1:46" x14ac:dyDescent="0.3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</row>
    <row r="31" spans="1:46" x14ac:dyDescent="0.3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</row>
    <row r="32" spans="1:46" x14ac:dyDescent="0.3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</row>
    <row r="35" spans="3:34" x14ac:dyDescent="0.3"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</row>
    <row r="36" spans="3:34" x14ac:dyDescent="0.3"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</row>
    <row r="39" spans="3:34" x14ac:dyDescent="0.3"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</row>
    <row r="40" spans="3:34" x14ac:dyDescent="0.3"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</row>
  </sheetData>
  <mergeCells count="52">
    <mergeCell ref="A4:A6"/>
    <mergeCell ref="B4:B6"/>
    <mergeCell ref="C4:F5"/>
    <mergeCell ref="G4:J5"/>
    <mergeCell ref="K4:K6"/>
    <mergeCell ref="A1:AD1"/>
    <mergeCell ref="A2:AD2"/>
    <mergeCell ref="A3:L3"/>
    <mergeCell ref="N3:V3"/>
    <mergeCell ref="W3:AD3"/>
    <mergeCell ref="W4:W6"/>
    <mergeCell ref="L4:L6"/>
    <mergeCell ref="M4:M6"/>
    <mergeCell ref="P4:P6"/>
    <mergeCell ref="Q4:Q6"/>
    <mergeCell ref="R4:R6"/>
    <mergeCell ref="S4:S6"/>
    <mergeCell ref="T4:T6"/>
    <mergeCell ref="U4:U6"/>
    <mergeCell ref="V4:V6"/>
    <mergeCell ref="N4:O5"/>
    <mergeCell ref="C7:C16"/>
    <mergeCell ref="D7:D16"/>
    <mergeCell ref="E7:E16"/>
    <mergeCell ref="F7:F16"/>
    <mergeCell ref="W7:W16"/>
    <mergeCell ref="X4:X6"/>
    <mergeCell ref="Y4:Y6"/>
    <mergeCell ref="Z4:Z6"/>
    <mergeCell ref="AA4:AC5"/>
    <mergeCell ref="AD4:AD6"/>
    <mergeCell ref="AD7:AD16"/>
    <mergeCell ref="C17:C29"/>
    <mergeCell ref="D17:D29"/>
    <mergeCell ref="E17:E29"/>
    <mergeCell ref="F17:F29"/>
    <mergeCell ref="W17:W29"/>
    <mergeCell ref="X17:X29"/>
    <mergeCell ref="Y17:Y29"/>
    <mergeCell ref="Z17:Z29"/>
    <mergeCell ref="AA17:AA29"/>
    <mergeCell ref="X7:X16"/>
    <mergeCell ref="Y7:Y16"/>
    <mergeCell ref="Z7:Z16"/>
    <mergeCell ref="AA7:AA16"/>
    <mergeCell ref="AB7:AB16"/>
    <mergeCell ref="AC7:AC16"/>
    <mergeCell ref="C39:S39"/>
    <mergeCell ref="AB17:AB29"/>
    <mergeCell ref="AC17:AC29"/>
    <mergeCell ref="AD17:AD29"/>
    <mergeCell ref="C35:S35"/>
  </mergeCells>
  <pageMargins left="0.7" right="0.7" top="0.75" bottom="0.75" header="0.3" footer="0.3"/>
  <pageSetup scale="3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'Base valid'!$J$2:$J$5</xm:f>
          </x14:formula1>
          <xm:sqref>AA17:AA29 AA7:AA16</xm:sqref>
        </x14:dataValidation>
        <x14:dataValidation type="list" allowBlank="1" showInputMessage="1" showErrorMessage="1">
          <x14:formula1>
            <xm:f>'Base valid'!$E$2:$E$6</xm:f>
          </x14:formula1>
          <xm:sqref>AC7:AC16</xm:sqref>
        </x14:dataValidation>
        <x14:dataValidation type="list" allowBlank="1" showInputMessage="1" showErrorMessage="1">
          <x14:formula1>
            <xm:f>'Base valid'!$I$2:$I$7</xm:f>
          </x14:formula1>
          <xm:sqref>Q7:Q29</xm:sqref>
        </x14:dataValidation>
        <x14:dataValidation type="list" allowBlank="1" showInputMessage="1" showErrorMessage="1">
          <x14:formula1>
            <xm:f>'Base valid'!$O$2:$O$3</xm:f>
          </x14:formula1>
          <xm:sqref>B7:B29</xm:sqref>
        </x14:dataValidation>
        <x14:dataValidation type="list" allowBlank="1" showInputMessage="1" showErrorMessage="1">
          <x14:formula1>
            <xm:f>'Base valid'!$H$2:$H$3</xm:f>
          </x14:formula1>
          <xm:sqref>P7:P29</xm:sqref>
        </x14:dataValidation>
        <x14:dataValidation type="list" allowBlank="1" showInputMessage="1" showErrorMessage="1">
          <x14:formula1>
            <xm:f>'Base valid'!$G$2:$G$4</xm:f>
          </x14:formula1>
          <xm:sqref>L7:L29</xm:sqref>
        </x14:dataValidation>
        <x14:dataValidation type="list" allowBlank="1" showInputMessage="1" showErrorMessage="1">
          <x14:formula1>
            <xm:f>'Base valid'!$F$2:$F$3</xm:f>
          </x14:formula1>
          <xm:sqref>K7:K29</xm:sqref>
        </x14:dataValidation>
        <x14:dataValidation type="list" allowBlank="1" showInputMessage="1" showErrorMessage="1">
          <x14:formula1>
            <xm:f>'Base valid'!$D$2:$D$8</xm:f>
          </x14:formula1>
          <xm:sqref>J7:J29 F7 F17</xm:sqref>
        </x14:dataValidation>
        <x14:dataValidation type="list" allowBlank="1" showInputMessage="1" showErrorMessage="1">
          <x14:formula1>
            <xm:f>'Base valid'!$E$2:$E$3</xm:f>
          </x14:formula1>
          <xm:sqref>AC17</xm:sqref>
        </x14:dataValidation>
        <x14:dataValidation type="list" allowBlank="1" showInputMessage="1" showErrorMessage="1">
          <x14:formula1>
            <xm:f>'Base valid'!$C$2:$C$7</xm:f>
          </x14:formula1>
          <xm:sqref>I7:I29 E7 E17</xm:sqref>
        </x14:dataValidation>
        <x14:dataValidation type="list" allowBlank="1" showInputMessage="1" showErrorMessage="1">
          <x14:formula1>
            <xm:f>'Base valid'!$B$2:$B$13</xm:f>
          </x14:formula1>
          <xm:sqref>H7:H29 D7 D17</xm:sqref>
        </x14:dataValidation>
        <x14:dataValidation type="list" allowBlank="1" showInputMessage="1" showErrorMessage="1">
          <x14:formula1>
            <xm:f>'Base valid'!$A$2:$A$32</xm:f>
          </x14:formula1>
          <xm:sqref>G7:G29 C7 C17</xm:sqref>
        </x14:dataValidation>
        <x14:dataValidation type="list" allowBlank="1" showInputMessage="1" showErrorMessage="1">
          <x14:formula1>
            <xm:f>'Base valid'!$P$2:$P$12</xm:f>
          </x14:formula1>
          <xm:sqref>AB7:AB29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3:P30"/>
  <sheetViews>
    <sheetView workbookViewId="0">
      <selection activeCell="H7" sqref="H7"/>
    </sheetView>
  </sheetViews>
  <sheetFormatPr baseColWidth="10" defaultColWidth="11.5546875" defaultRowHeight="14.4" x14ac:dyDescent="0.3"/>
  <cols>
    <col min="1" max="4" width="11.5546875" style="61"/>
    <col min="5" max="5" width="14.6640625" style="61" customWidth="1"/>
    <col min="6" max="10" width="11.5546875" style="61"/>
    <col min="11" max="11" width="11.5546875" style="61" customWidth="1"/>
    <col min="12" max="16" width="20.33203125" style="61" customWidth="1"/>
    <col min="17" max="17" width="17.6640625" style="61" customWidth="1"/>
    <col min="18" max="16384" width="11.5546875" style="61"/>
  </cols>
  <sheetData>
    <row r="3" spans="1:16" ht="18.75" customHeight="1" x14ac:dyDescent="0.3">
      <c r="A3" s="123" t="s">
        <v>109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5"/>
    </row>
    <row r="4" spans="1:16" ht="23.4" customHeight="1" x14ac:dyDescent="0.3">
      <c r="A4" s="134" t="s">
        <v>17</v>
      </c>
      <c r="B4" s="135" t="s">
        <v>90</v>
      </c>
      <c r="C4" s="135"/>
      <c r="D4" s="135"/>
      <c r="E4" s="135"/>
      <c r="F4" s="135"/>
      <c r="G4" s="135"/>
      <c r="H4" s="135"/>
      <c r="I4" s="135"/>
      <c r="J4" s="135"/>
      <c r="K4" s="136"/>
      <c r="L4" s="137" t="s">
        <v>91</v>
      </c>
      <c r="M4" s="138"/>
      <c r="N4" s="138"/>
      <c r="O4" s="138"/>
      <c r="P4" s="139"/>
    </row>
    <row r="5" spans="1:16" ht="27.6" customHeight="1" x14ac:dyDescent="0.3">
      <c r="A5" s="134"/>
      <c r="B5" s="129" t="s">
        <v>107</v>
      </c>
      <c r="C5" s="129" t="s">
        <v>97</v>
      </c>
      <c r="D5" s="21" t="s">
        <v>79</v>
      </c>
      <c r="E5" s="22" t="s">
        <v>80</v>
      </c>
      <c r="F5" s="23" t="s">
        <v>81</v>
      </c>
      <c r="G5" s="23" t="s">
        <v>82</v>
      </c>
      <c r="H5" s="23" t="s">
        <v>38</v>
      </c>
      <c r="I5" s="24" t="s">
        <v>83</v>
      </c>
      <c r="J5" s="21" t="s">
        <v>84</v>
      </c>
      <c r="K5" s="63" t="s">
        <v>85</v>
      </c>
      <c r="L5" s="140" t="s">
        <v>139</v>
      </c>
      <c r="M5" s="140"/>
      <c r="N5" s="140" t="s">
        <v>140</v>
      </c>
      <c r="O5" s="140"/>
      <c r="P5" s="86" t="s">
        <v>123</v>
      </c>
    </row>
    <row r="6" spans="1:16" ht="43.2" x14ac:dyDescent="0.3">
      <c r="A6" s="134"/>
      <c r="B6" s="85"/>
      <c r="C6" s="85"/>
      <c r="D6" s="6" t="s">
        <v>103</v>
      </c>
      <c r="E6" s="6" t="s">
        <v>86</v>
      </c>
      <c r="F6" s="6" t="s">
        <v>104</v>
      </c>
      <c r="G6" s="6" t="s">
        <v>87</v>
      </c>
      <c r="H6" s="6" t="s">
        <v>88</v>
      </c>
      <c r="I6" s="6" t="s">
        <v>105</v>
      </c>
      <c r="J6" s="6" t="s">
        <v>89</v>
      </c>
      <c r="K6" s="64" t="s">
        <v>106</v>
      </c>
      <c r="L6" s="6" t="s">
        <v>137</v>
      </c>
      <c r="M6" s="6" t="s">
        <v>138</v>
      </c>
      <c r="N6" s="6" t="s">
        <v>137</v>
      </c>
      <c r="O6" s="6" t="s">
        <v>138</v>
      </c>
      <c r="P6" s="86"/>
    </row>
    <row r="7" spans="1:16" x14ac:dyDescent="0.3">
      <c r="A7" s="13">
        <v>2014</v>
      </c>
      <c r="B7" s="12"/>
      <c r="C7" s="12"/>
      <c r="D7" s="12"/>
      <c r="E7" s="12"/>
      <c r="F7" s="14"/>
      <c r="G7" s="14"/>
      <c r="H7" s="14"/>
      <c r="I7" s="14"/>
      <c r="J7" s="14"/>
      <c r="K7" s="18"/>
      <c r="L7" s="67"/>
      <c r="M7" s="67"/>
      <c r="N7" s="13"/>
      <c r="O7" s="13"/>
      <c r="P7" s="13"/>
    </row>
    <row r="8" spans="1:16" x14ac:dyDescent="0.3">
      <c r="A8" s="13">
        <v>2015</v>
      </c>
      <c r="B8" s="12"/>
      <c r="C8" s="12"/>
      <c r="D8" s="12"/>
      <c r="E8" s="12"/>
      <c r="F8" s="14"/>
      <c r="G8" s="14"/>
      <c r="H8" s="14"/>
      <c r="I8" s="14"/>
      <c r="J8" s="14"/>
      <c r="K8" s="18"/>
      <c r="L8" s="67"/>
      <c r="M8" s="67"/>
      <c r="N8" s="13"/>
      <c r="O8" s="13"/>
      <c r="P8" s="13"/>
    </row>
    <row r="9" spans="1:16" x14ac:dyDescent="0.3">
      <c r="A9" s="13">
        <v>2016</v>
      </c>
      <c r="B9" s="12"/>
      <c r="C9" s="12"/>
      <c r="D9" s="12"/>
      <c r="E9" s="12"/>
      <c r="F9" s="14"/>
      <c r="G9" s="14"/>
      <c r="H9" s="14"/>
      <c r="I9" s="14"/>
      <c r="J9" s="14"/>
      <c r="K9" s="18"/>
      <c r="L9" s="67"/>
      <c r="M9" s="67"/>
      <c r="N9" s="13"/>
      <c r="O9" s="13"/>
      <c r="P9" s="13"/>
    </row>
    <row r="10" spans="1:16" x14ac:dyDescent="0.3">
      <c r="A10" s="13">
        <v>2017</v>
      </c>
      <c r="B10" s="12"/>
      <c r="C10" s="12"/>
      <c r="D10" s="12"/>
      <c r="E10" s="12"/>
      <c r="F10" s="14"/>
      <c r="G10" s="14"/>
      <c r="H10" s="14"/>
      <c r="I10" s="14"/>
      <c r="J10" s="14"/>
      <c r="K10" s="18"/>
      <c r="L10" s="67"/>
      <c r="M10" s="67"/>
      <c r="N10" s="13"/>
      <c r="O10" s="13"/>
      <c r="P10" s="13"/>
    </row>
    <row r="11" spans="1:16" x14ac:dyDescent="0.3">
      <c r="A11" s="13">
        <v>2018</v>
      </c>
      <c r="B11" s="12"/>
      <c r="C11" s="12"/>
      <c r="D11" s="12"/>
      <c r="E11" s="12"/>
      <c r="F11" s="14"/>
      <c r="G11" s="14"/>
      <c r="H11" s="14"/>
      <c r="I11" s="14"/>
      <c r="J11" s="14"/>
      <c r="K11" s="18"/>
      <c r="L11" s="67"/>
      <c r="M11" s="67"/>
      <c r="N11" s="13"/>
      <c r="O11" s="13"/>
      <c r="P11" s="13"/>
    </row>
    <row r="12" spans="1:16" x14ac:dyDescent="0.3">
      <c r="A12" s="68"/>
      <c r="B12" s="16"/>
      <c r="C12" s="16"/>
      <c r="D12" s="16"/>
      <c r="E12" s="16"/>
      <c r="F12" s="17"/>
      <c r="G12" s="17"/>
      <c r="H12" s="17"/>
      <c r="I12" s="17"/>
      <c r="J12" s="17"/>
      <c r="K12" s="17"/>
      <c r="L12" s="68"/>
      <c r="M12" s="68"/>
      <c r="N12" s="68"/>
      <c r="O12" s="68"/>
      <c r="P12" s="68"/>
    </row>
    <row r="13" spans="1:16" x14ac:dyDescent="0.3">
      <c r="A13" s="68"/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68"/>
      <c r="M13" s="68"/>
      <c r="N13" s="68"/>
      <c r="O13" s="68"/>
      <c r="P13" s="68"/>
    </row>
    <row r="14" spans="1:16" x14ac:dyDescent="0.3">
      <c r="A14" s="68"/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68"/>
      <c r="M14" s="68"/>
      <c r="N14" s="68"/>
      <c r="O14" s="68"/>
      <c r="P14" s="68"/>
    </row>
    <row r="15" spans="1:16" x14ac:dyDescent="0.3">
      <c r="A15" s="68"/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68"/>
      <c r="M15" s="68"/>
      <c r="N15" s="68"/>
      <c r="O15" s="68"/>
      <c r="P15" s="68"/>
    </row>
    <row r="16" spans="1:16" x14ac:dyDescent="0.3">
      <c r="A16" s="68"/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68"/>
      <c r="M16" s="68"/>
      <c r="N16" s="68"/>
      <c r="O16" s="68"/>
      <c r="P16" s="68"/>
    </row>
    <row r="17" spans="1:16" x14ac:dyDescent="0.3">
      <c r="A17" s="68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68"/>
      <c r="M17" s="68"/>
      <c r="N17" s="68"/>
      <c r="O17" s="68"/>
      <c r="P17" s="68"/>
    </row>
    <row r="18" spans="1:16" x14ac:dyDescent="0.3">
      <c r="A18" s="68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68"/>
      <c r="M18" s="68"/>
      <c r="N18" s="68"/>
      <c r="O18" s="68"/>
      <c r="P18" s="68"/>
    </row>
    <row r="19" spans="1:16" x14ac:dyDescent="0.3">
      <c r="A19" s="68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68"/>
      <c r="M19" s="68"/>
      <c r="N19" s="68"/>
      <c r="O19" s="68"/>
      <c r="P19" s="68"/>
    </row>
    <row r="20" spans="1:16" x14ac:dyDescent="0.3">
      <c r="A20" s="68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68"/>
      <c r="M20" s="68"/>
      <c r="N20" s="68"/>
      <c r="O20" s="68"/>
      <c r="P20" s="68"/>
    </row>
    <row r="21" spans="1:16" x14ac:dyDescent="0.3">
      <c r="A21" s="68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68"/>
      <c r="M21" s="68"/>
      <c r="N21" s="68"/>
      <c r="O21" s="68"/>
      <c r="P21" s="68"/>
    </row>
    <row r="22" spans="1:16" x14ac:dyDescent="0.3">
      <c r="A22" s="68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68"/>
      <c r="M22" s="68"/>
      <c r="N22" s="68"/>
      <c r="O22" s="68"/>
      <c r="P22" s="68"/>
    </row>
    <row r="23" spans="1:16" x14ac:dyDescent="0.3">
      <c r="A23" s="68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68"/>
      <c r="M23" s="68"/>
      <c r="N23" s="68"/>
      <c r="O23" s="68"/>
      <c r="P23" s="68"/>
    </row>
    <row r="24" spans="1:16" x14ac:dyDescent="0.3">
      <c r="A24" s="68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68"/>
      <c r="M24" s="68"/>
      <c r="N24" s="68"/>
      <c r="O24" s="68"/>
      <c r="P24" s="68"/>
    </row>
    <row r="25" spans="1:16" x14ac:dyDescent="0.3">
      <c r="A25" s="68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68"/>
      <c r="M25" s="68"/>
      <c r="N25" s="68"/>
      <c r="O25" s="68"/>
      <c r="P25" s="68"/>
    </row>
    <row r="26" spans="1:16" x14ac:dyDescent="0.3">
      <c r="A26" s="68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68"/>
      <c r="M26" s="68"/>
      <c r="N26" s="68"/>
      <c r="O26" s="68"/>
      <c r="P26" s="68"/>
    </row>
    <row r="27" spans="1:16" x14ac:dyDescent="0.3">
      <c r="A27" s="68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68"/>
      <c r="M27" s="68"/>
      <c r="N27" s="68"/>
      <c r="O27" s="68"/>
      <c r="P27" s="68"/>
    </row>
    <row r="28" spans="1:16" x14ac:dyDescent="0.3">
      <c r="A28" s="68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68"/>
      <c r="M28" s="68"/>
      <c r="N28" s="68"/>
      <c r="O28" s="68"/>
      <c r="P28" s="68"/>
    </row>
    <row r="29" spans="1:16" x14ac:dyDescent="0.3">
      <c r="A29" s="68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68"/>
      <c r="M29" s="68"/>
      <c r="N29" s="68"/>
      <c r="O29" s="68"/>
      <c r="P29" s="68"/>
    </row>
    <row r="30" spans="1:16" x14ac:dyDescent="0.3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</row>
  </sheetData>
  <mergeCells count="9">
    <mergeCell ref="A4:A6"/>
    <mergeCell ref="B4:K4"/>
    <mergeCell ref="B5:B6"/>
    <mergeCell ref="C5:C6"/>
    <mergeCell ref="A3:P3"/>
    <mergeCell ref="L4:P4"/>
    <mergeCell ref="L5:M5"/>
    <mergeCell ref="N5:O5"/>
    <mergeCell ref="P5:P6"/>
  </mergeCells>
  <pageMargins left="0.7" right="0.7" top="0.75" bottom="0.75" header="0.3" footer="0.3"/>
  <pageSetup scale="5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valid'!$C$2:$C$7</xm:f>
          </x14:formula1>
          <xm:sqref>A7:A29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INDICACIONES</vt:lpstr>
      <vt:lpstr>1. UIO-LOH</vt:lpstr>
      <vt:lpstr>1.1. Costos</vt:lpstr>
      <vt:lpstr>2. UIO-OCC</vt:lpstr>
      <vt:lpstr>2.1. Costos</vt:lpstr>
      <vt:lpstr>3. UIO-LGQ</vt:lpstr>
      <vt:lpstr>3.1. Costos</vt:lpstr>
      <vt:lpstr>4. UIO - ETR</vt:lpstr>
      <vt:lpstr>4.1. Costos</vt:lpstr>
      <vt:lpstr>5. UIO - ESM</vt:lpstr>
      <vt:lpstr>5.1. Costos</vt:lpstr>
      <vt:lpstr>6. GYE-LOH</vt:lpstr>
      <vt:lpstr>6.1. Costos</vt:lpstr>
      <vt:lpstr>7. GYE-OCC</vt:lpstr>
      <vt:lpstr>7.1. Costos</vt:lpstr>
      <vt:lpstr>Base valid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2019-07-08T22:18:06Z</dcterms:modified>
</cp:coreProperties>
</file>